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8" yWindow="-108" windowWidth="15576" windowHeight="11904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44525"/>
</workbook>
</file>

<file path=xl/calcChain.xml><?xml version="1.0" encoding="utf-8"?>
<calcChain xmlns="http://schemas.openxmlformats.org/spreadsheetml/2006/main">
  <c r="K34" i="2" l="1"/>
  <c r="D34" i="2"/>
  <c r="K9" i="2"/>
  <c r="D9" i="2"/>
  <c r="D81" i="2" s="1"/>
  <c r="K81" i="2" l="1"/>
</calcChain>
</file>

<file path=xl/sharedStrings.xml><?xml version="1.0" encoding="utf-8"?>
<sst xmlns="http://schemas.openxmlformats.org/spreadsheetml/2006/main" count="238" uniqueCount="105">
  <si>
    <t>Единица измерения: руб.</t>
  </si>
  <si>
    <t>Наименование показателя</t>
  </si>
  <si>
    <t/>
  </si>
  <si>
    <t xml:space="preserve">    Муниципальная программа МР "Думиничский район" "Развитие образования в муниципальном районе "Думиничский район"</t>
  </si>
  <si>
    <t>000</t>
  </si>
  <si>
    <t>0200000000</t>
  </si>
  <si>
    <t xml:space="preserve">          Центральный аппарат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</si>
  <si>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</si>
  <si>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</si>
  <si>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</si>
  <si>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</si>
  <si>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Подпрограмма "Модернизация дошкольного образования"</t>
  </si>
  <si>
    <t>0210000000</t>
  </si>
  <si>
    <t xml:space="preserve">        Основное мероприятие "Удовлетворение потребности населения в получении доступного и качественного дошкольного образования"</t>
  </si>
  <si>
    <t>0210100000</t>
  </si>
  <si>
    <t xml:space="preserve">          Создание условий развития дошкольного образования</t>
  </si>
  <si>
    <t>0210102010</t>
  </si>
  <si>
    <t xml:space="preserve">      Подпрограмма "Развитие общего образования"</t>
  </si>
  <si>
    <t>0220000000</t>
  </si>
  <si>
    <t xml:space="preserve">        Основное мероприятие "Организация предоставления качественного общего образования в муниципальных общеобразовательных учреждениях района"</t>
  </si>
  <si>
    <t>0220200000</t>
  </si>
  <si>
    <t xml:space="preserve">          Создание условий для развития общего образования</t>
  </si>
  <si>
    <t>0220202050</t>
  </si>
  <si>
    <t xml:space="preserve">        Основное направление "Создание современной образовательной сферы"</t>
  </si>
  <si>
    <t>0220400000</t>
  </si>
  <si>
    <t xml:space="preserve">          Реализация мероприятий по модернизации школьных систем образования</t>
  </si>
  <si>
    <t>02204L7500</t>
  </si>
  <si>
    <t xml:space="preserve">      Подпрограмма "Ремонт и реконструкция образовательных учреждений"</t>
  </si>
  <si>
    <t>0250000000</t>
  </si>
  <si>
    <t xml:space="preserve">        Основное мероприятие "Повышение уровня технического состояния зданий и сооружений"</t>
  </si>
  <si>
    <t>0250100000</t>
  </si>
  <si>
    <t xml:space="preserve">          Повышение уровня технического состояния зданий и сооружений, находящихся на балансе образовательных учреждений в МР "Думиничский район"</t>
  </si>
  <si>
    <t>0250102180</t>
  </si>
  <si>
    <t xml:space="preserve">    Муниципальная программа МР "Думиничский район" "Обеспечение доступным и комфортным жильем и коммунальными услугами населения МР "Думиничский район"</t>
  </si>
  <si>
    <t>0500000000</t>
  </si>
  <si>
    <t xml:space="preserve">        Основное мероприятие "Создание условий для обеспечения качественными услугами жилищно-коммунального хозяйства граждан"</t>
  </si>
  <si>
    <t>0500500000</t>
  </si>
  <si>
    <t xml:space="preserve">          Расходы на содержание МКУ "Управление строительства, дорожного и жилищно-коммунального хозяйства"</t>
  </si>
  <si>
    <t>0500582070</t>
  </si>
  <si>
    <t xml:space="preserve">    Муниципальная программа МР "Думиничский район" "Развитие культуры в муниципальном районе "Думиничский район"</t>
  </si>
  <si>
    <t>1100000000</t>
  </si>
  <si>
    <t xml:space="preserve">      Подпрограмма "Развитие библиотечного дела в МР "Думиничский район"</t>
  </si>
  <si>
    <t>1110000000</t>
  </si>
  <si>
    <t xml:space="preserve">        Основное мероприятие "Развитие общедоступных библиотек"</t>
  </si>
  <si>
    <t>1110200000</t>
  </si>
  <si>
    <t xml:space="preserve">          Обеспечение функционирования общедоступных библиотек</t>
  </si>
  <si>
    <t>1110200520</t>
  </si>
  <si>
    <t xml:space="preserve">      Подпрограмма "Сохранение и развитие различных форм культурно-досуговой деятельности и любительского творчества в МР "Думиничский район"</t>
  </si>
  <si>
    <t>1130000000</t>
  </si>
  <si>
    <t xml:space="preserve">        Основное мероприятие "Обеспечение предоставления услуг по проведению мероприятий в сфере культуры"</t>
  </si>
  <si>
    <t>1130200000</t>
  </si>
  <si>
    <t xml:space="preserve">          Расходы на обеспечение основной деятельности муниципальных учреждений</t>
  </si>
  <si>
    <t>1130200560</t>
  </si>
  <si>
    <t xml:space="preserve">    Муниципальная программа МР "Думиничский район" "Развитие физической культуры и спорта в муниципальном районе "Думиничский район"</t>
  </si>
  <si>
    <t>1300000000</t>
  </si>
  <si>
    <t xml:space="preserve">        Основное мероприятие "Обеспечение функционирования спортивных объектов"</t>
  </si>
  <si>
    <t>1300200000</t>
  </si>
  <si>
    <t xml:space="preserve">          Обеспечение деятельности учреждения</t>
  </si>
  <si>
    <t>1300206025</t>
  </si>
  <si>
    <t xml:space="preserve">    Муниципальная программа МР "Думиничский район" "Информационное общество и повышение качества муниципальных услуг в муниципальном районе "Думиничский район"</t>
  </si>
  <si>
    <t>2300000000</t>
  </si>
  <si>
    <t xml:space="preserve">        Основное мероприятие "Развитие системы электронного документооборота между органами исполнительной власти Калужской области и органами местного самоуправления МР "Думиничский район"</t>
  </si>
  <si>
    <t>2300200000</t>
  </si>
  <si>
    <t xml:space="preserve">          Приобретение и замена технических средств в администрации муниципального района</t>
  </si>
  <si>
    <t>2300223020</t>
  </si>
  <si>
    <t xml:space="preserve">          Приобретение программного обеспечения и лицензий в администрации муниципального района (общесистемного, офисного, антивирусного)</t>
  </si>
  <si>
    <t>2300223030</t>
  </si>
  <si>
    <t xml:space="preserve">    Муниципальная программа "Развитие сельского хозяйства и регулирования рынков сельскохозяйственной продукции, сырья и продовольствия в муниципальном районе "Думиничский район"</t>
  </si>
  <si>
    <t>2500000000</t>
  </si>
  <si>
    <t>2500000400</t>
  </si>
  <si>
    <t xml:space="preserve">    Муниципальная программа МР "Думиничский район" "Энергосбережение и повышение энергетической эффективности в муниципальном районе "Думиничский район"</t>
  </si>
  <si>
    <t>3000000000</t>
  </si>
  <si>
    <t xml:space="preserve">        Основное мероприятие "Мероприятия, направленные на энергосбережение и повышение энергоэффективности в Калужской области"</t>
  </si>
  <si>
    <t>3000200000</t>
  </si>
  <si>
    <t xml:space="preserve">          Строительство блочной газовой котельной в с.Которь</t>
  </si>
  <si>
    <t>3000200153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</si>
  <si>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</si>
  <si>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</si>
  <si>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</si>
  <si>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</si>
  <si>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Муниципальная программа МР "Думиничский район" "Управление имущественным комплексом муниципального района "Думиничский район"</t>
  </si>
  <si>
    <t>3800000000</t>
  </si>
  <si>
    <t xml:space="preserve">        Основное мероприятие "Организация содержания, ремонта  и охраны муниципального имущества"</t>
  </si>
  <si>
    <t>3800200000</t>
  </si>
  <si>
    <t xml:space="preserve">          Организация содержания, ремонта  и охраны муниципального имущества</t>
  </si>
  <si>
    <t>3800289530</t>
  </si>
  <si>
    <t xml:space="preserve">    Муниципальная программа "Совершенствование системы управления общественными финансами Думиничского района"</t>
  </si>
  <si>
    <t>5100000000</t>
  </si>
  <si>
    <t xml:space="preserve">        Основное мероприятие "Повышение эффективности бюджетных расходов и совершенствование системы управления бюджетным процессом"</t>
  </si>
  <si>
    <t>5100100000</t>
  </si>
  <si>
    <t>5100100400</t>
  </si>
  <si>
    <t>ВСЕГО РАСХОДОВ:</t>
  </si>
  <si>
    <t>Целевая статья</t>
  </si>
  <si>
    <t xml:space="preserve">    Муниципальная программа МР "Думиничский район" "Экономическое развитие муниципального района "Думиничский район"</t>
  </si>
  <si>
    <t>1500000000</t>
  </si>
  <si>
    <t>1500000400</t>
  </si>
  <si>
    <t>+13 005 897,00</t>
  </si>
  <si>
    <t>+13 005 797,00</t>
  </si>
  <si>
    <t>Группы и подгруппы видов расходов</t>
  </si>
  <si>
    <t>Поправки (+;-) 2024 год</t>
  </si>
  <si>
    <t>Поправки (+;-) 2025 год</t>
  </si>
  <si>
    <t>к решению РСП МР "Думиничский район"</t>
  </si>
  <si>
    <t>Распределение бюджетных ассигнований местного бюджета по целевым статьям
(муниципальным программам и непрограммным направлениям деятельности), группам и подгруппам видов расходов классификации расходов бюджетов на плановый период 2024 и 2025 годов</t>
  </si>
  <si>
    <t>Приложение № 8</t>
  </si>
  <si>
    <t xml:space="preserve">от «14 » июля 2023 года № 42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</si>
</sst>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Arial Cy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3">
    <xf numFmtId="0" fontId="0" fillId="0" borderId="0" xfId="0"/>
    <xf numFmtId="0" fontId="0" fillId="0" borderId="0" xfId="0" applyProtection="1">
      <protection locked="0"/>
    </xf>
    <xf numFmtId="0" fontId="2" fillId="0" borderId="1" xfId="3">
      <alignment horizontal="center" wrapText="1"/>
    </xf>
    <xf numFmtId="0" fontId="2" fillId="0" borderId="1" xfId="4">
      <alignment horizontal="center"/>
    </xf>
    <xf numFmtId="1" fontId="1" fillId="0" borderId="2" xfId="8">
      <alignment horizontal="center" vertical="top" shrinkToFit="1"/>
    </xf>
    <xf numFmtId="4" fontId="3" fillId="2" borderId="2" xfId="9">
      <alignment horizontal="right" vertical="top" shrinkToFit="1"/>
    </xf>
    <xf numFmtId="10" fontId="3" fillId="2" borderId="2" xfId="10">
      <alignment horizontal="right" vertical="top" shrinkToFit="1"/>
    </xf>
    <xf numFmtId="4" fontId="3" fillId="3" borderId="2" xfId="12">
      <alignment horizontal="right" vertical="top" shrinkToFit="1"/>
    </xf>
    <xf numFmtId="10" fontId="3" fillId="3" borderId="2" xfId="13">
      <alignment horizontal="right" vertical="top" shrinkToFit="1"/>
    </xf>
    <xf numFmtId="4" fontId="1" fillId="5" borderId="2" xfId="9" applyFont="1" applyFill="1">
      <alignment horizontal="right" vertical="top" shrinkToFit="1"/>
    </xf>
    <xf numFmtId="4" fontId="1" fillId="5" borderId="2" xfId="12" applyFont="1" applyFill="1">
      <alignment horizontal="right" vertical="top" shrinkToFit="1"/>
    </xf>
    <xf numFmtId="0" fontId="0" fillId="5" borderId="0" xfId="0" applyFill="1" applyProtection="1">
      <protection locked="0"/>
    </xf>
    <xf numFmtId="0" fontId="1" fillId="0" borderId="2" xfId="7" applyFont="1">
      <alignment vertical="top" wrapText="1"/>
    </xf>
    <xf numFmtId="0" fontId="3" fillId="0" borderId="2" xfId="7">
      <alignment vertical="top" wrapText="1"/>
    </xf>
    <xf numFmtId="1" fontId="3" fillId="0" borderId="2" xfId="8" applyFont="1">
      <alignment horizontal="center" vertical="top" shrinkToFit="1"/>
    </xf>
    <xf numFmtId="4" fontId="3" fillId="5" borderId="2" xfId="9" applyFill="1">
      <alignment horizontal="right" vertical="top" shrinkToFit="1"/>
    </xf>
    <xf numFmtId="0" fontId="7" fillId="0" borderId="0" xfId="0" applyFont="1" applyProtection="1">
      <protection locked="0"/>
    </xf>
    <xf numFmtId="0" fontId="8" fillId="5" borderId="1" xfId="4" applyFont="1" applyFill="1">
      <alignment horizontal="center"/>
    </xf>
    <xf numFmtId="4" fontId="9" fillId="5" borderId="2" xfId="9" applyFont="1" applyFill="1">
      <alignment horizontal="right" vertical="top" shrinkToFit="1"/>
    </xf>
    <xf numFmtId="4" fontId="9" fillId="2" borderId="2" xfId="9" applyFont="1">
      <alignment horizontal="right" vertical="top" shrinkToFit="1"/>
    </xf>
    <xf numFmtId="10" fontId="9" fillId="2" borderId="2" xfId="10" applyFont="1">
      <alignment horizontal="right" vertical="top" shrinkToFit="1"/>
    </xf>
    <xf numFmtId="49" fontId="9" fillId="5" borderId="2" xfId="9" applyNumberFormat="1" applyFont="1" applyFill="1">
      <alignment horizontal="right" vertical="top" shrinkToFit="1"/>
    </xf>
    <xf numFmtId="49" fontId="1" fillId="5" borderId="2" xfId="9" applyNumberFormat="1" applyFont="1" applyFill="1">
      <alignment horizontal="right" vertical="top" shrinkToFit="1"/>
    </xf>
    <xf numFmtId="0" fontId="1" fillId="0" borderId="1" xfId="1" applyAlignment="1">
      <alignment horizontal="right" wrapText="1"/>
    </xf>
    <xf numFmtId="0" fontId="2" fillId="0" borderId="1" xfId="4" applyAlignment="1">
      <alignment horizontal="center" wrapText="1"/>
    </xf>
    <xf numFmtId="0" fontId="2" fillId="0" borderId="1" xfId="4" applyAlignment="1">
      <alignment horizontal="center"/>
    </xf>
    <xf numFmtId="0" fontId="1" fillId="0" borderId="2" xfId="6">
      <alignment horizontal="center" vertical="center" wrapText="1"/>
    </xf>
    <xf numFmtId="0" fontId="3" fillId="0" borderId="2" xfId="11">
      <alignment horizontal="left"/>
    </xf>
    <xf numFmtId="0" fontId="1" fillId="5" borderId="2" xfId="6" applyFill="1">
      <alignment horizontal="center" vertical="center" wrapText="1"/>
    </xf>
    <xf numFmtId="0" fontId="1" fillId="5" borderId="3" xfId="6" applyFill="1" applyBorder="1">
      <alignment horizontal="center" vertical="center" wrapText="1"/>
    </xf>
    <xf numFmtId="0" fontId="1" fillId="5" borderId="4" xfId="6" applyFill="1" applyBorder="1">
      <alignment horizontal="center" vertical="center" wrapText="1"/>
    </xf>
    <xf numFmtId="0" fontId="2" fillId="0" borderId="1" xfId="3">
      <alignment horizontal="center" wrapText="1"/>
    </xf>
    <xf numFmtId="0" fontId="1" fillId="0" borderId="5" xfId="5" applyBorder="1" applyAlignment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showGridLines="0" tabSelected="1" zoomScaleNormal="100" zoomScaleSheetLayoutView="100" workbookViewId="0">
      <selection activeCell="A3" sqref="A3:K3"/>
    </sheetView>
  </sheetViews>
  <sheetFormatPr defaultColWidth="9.109375" defaultRowHeight="14.4" outlineLevelRow="5" x14ac:dyDescent="0.3"/>
  <cols>
    <col min="1" max="1" width="45.21875" style="1" customWidth="1"/>
    <col min="2" max="2" width="12.44140625" style="1" customWidth="1"/>
    <col min="3" max="3" width="10.33203125" style="1" customWidth="1"/>
    <col min="4" max="4" width="14.6640625" style="11" customWidth="1"/>
    <col min="5" max="10" width="9.109375" style="1" hidden="1"/>
    <col min="11" max="11" width="15.44140625" style="11" customWidth="1"/>
    <col min="12" max="16384" width="9.109375" style="1"/>
  </cols>
  <sheetData>
    <row r="1" spans="1:11" x14ac:dyDescent="0.3">
      <c r="A1" s="23" t="s">
        <v>103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x14ac:dyDescent="0.3">
      <c r="A2" s="23" t="s">
        <v>101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5.15" customHeight="1" x14ac:dyDescent="0.3">
      <c r="A3" s="23" t="s">
        <v>104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15.9" customHeight="1" x14ac:dyDescent="0.3">
      <c r="A4" s="31"/>
      <c r="B4" s="31"/>
      <c r="C4" s="31"/>
      <c r="D4" s="31"/>
      <c r="E4" s="31"/>
      <c r="F4" s="31"/>
      <c r="G4" s="31"/>
      <c r="H4" s="31"/>
      <c r="I4" s="2"/>
      <c r="J4" s="3"/>
      <c r="K4" s="17"/>
    </row>
    <row r="5" spans="1:11" ht="81" customHeight="1" x14ac:dyDescent="0.3">
      <c r="A5" s="24" t="s">
        <v>102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ht="12.75" customHeight="1" x14ac:dyDescent="0.3">
      <c r="A6" s="32" t="s">
        <v>0</v>
      </c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ht="38.25" customHeight="1" x14ac:dyDescent="0.3">
      <c r="A7" s="26" t="s">
        <v>1</v>
      </c>
      <c r="B7" s="26" t="s">
        <v>92</v>
      </c>
      <c r="C7" s="26" t="s">
        <v>98</v>
      </c>
      <c r="D7" s="28" t="s">
        <v>99</v>
      </c>
      <c r="E7" s="26" t="s">
        <v>2</v>
      </c>
      <c r="F7" s="26" t="s">
        <v>2</v>
      </c>
      <c r="G7" s="26" t="s">
        <v>2</v>
      </c>
      <c r="H7" s="26" t="s">
        <v>2</v>
      </c>
      <c r="I7" s="26" t="s">
        <v>2</v>
      </c>
      <c r="J7" s="26" t="s">
        <v>2</v>
      </c>
      <c r="K7" s="29" t="s">
        <v>100</v>
      </c>
    </row>
    <row r="8" spans="1:11" x14ac:dyDescent="0.3">
      <c r="A8" s="26"/>
      <c r="B8" s="26"/>
      <c r="C8" s="26"/>
      <c r="D8" s="28"/>
      <c r="E8" s="26"/>
      <c r="F8" s="26"/>
      <c r="G8" s="26"/>
      <c r="H8" s="26"/>
      <c r="I8" s="26"/>
      <c r="J8" s="26"/>
      <c r="K8" s="30"/>
    </row>
    <row r="9" spans="1:11" s="16" customFormat="1" ht="52.8" x14ac:dyDescent="0.3">
      <c r="A9" s="13" t="s">
        <v>3</v>
      </c>
      <c r="B9" s="14" t="s">
        <v>5</v>
      </c>
      <c r="C9" s="14" t="s">
        <v>4</v>
      </c>
      <c r="D9" s="15">
        <f>D10+D15+D24</f>
        <v>-7734897</v>
      </c>
      <c r="E9" s="5">
        <v>0</v>
      </c>
      <c r="F9" s="5">
        <v>0</v>
      </c>
      <c r="G9" s="6">
        <v>0.43371824004951143</v>
      </c>
      <c r="H9" s="5">
        <v>0</v>
      </c>
      <c r="I9" s="6">
        <v>0</v>
      </c>
      <c r="J9" s="5">
        <v>0</v>
      </c>
      <c r="K9" s="15">
        <f>K10+K15+K24</f>
        <v>-1500000</v>
      </c>
    </row>
    <row r="10" spans="1:11" ht="26.4" outlineLevel="1" x14ac:dyDescent="0.3">
      <c r="A10" s="12" t="s">
        <v>11</v>
      </c>
      <c r="B10" s="4" t="s">
        <v>12</v>
      </c>
      <c r="C10" s="4" t="s">
        <v>4</v>
      </c>
      <c r="D10" s="9">
        <v>-381656</v>
      </c>
      <c r="E10" s="5">
        <v>0</v>
      </c>
      <c r="F10" s="5">
        <v>0</v>
      </c>
      <c r="G10" s="6">
        <v>0.3499197948496226</v>
      </c>
      <c r="H10" s="5">
        <v>0</v>
      </c>
      <c r="I10" s="6">
        <v>0</v>
      </c>
      <c r="J10" s="5">
        <v>0</v>
      </c>
      <c r="K10" s="9">
        <v>0</v>
      </c>
    </row>
    <row r="11" spans="1:11" ht="39.6" outlineLevel="2" x14ac:dyDescent="0.3">
      <c r="A11" s="12" t="s">
        <v>13</v>
      </c>
      <c r="B11" s="4" t="s">
        <v>14</v>
      </c>
      <c r="C11" s="4" t="s">
        <v>4</v>
      </c>
      <c r="D11" s="9">
        <v>-381656</v>
      </c>
      <c r="E11" s="5">
        <v>0</v>
      </c>
      <c r="F11" s="5">
        <v>0</v>
      </c>
      <c r="G11" s="6">
        <v>0.3499197948496226</v>
      </c>
      <c r="H11" s="5">
        <v>0</v>
      </c>
      <c r="I11" s="6">
        <v>0</v>
      </c>
      <c r="J11" s="5">
        <v>0</v>
      </c>
      <c r="K11" s="9">
        <v>0</v>
      </c>
    </row>
    <row r="12" spans="1:11" ht="26.4" outlineLevel="3" x14ac:dyDescent="0.3">
      <c r="A12" s="12" t="s">
        <v>15</v>
      </c>
      <c r="B12" s="4" t="s">
        <v>16</v>
      </c>
      <c r="C12" s="4" t="s">
        <v>4</v>
      </c>
      <c r="D12" s="9">
        <v>-381656</v>
      </c>
      <c r="E12" s="5">
        <v>0</v>
      </c>
      <c r="F12" s="5">
        <v>0</v>
      </c>
      <c r="G12" s="6">
        <v>0.3499197948496226</v>
      </c>
      <c r="H12" s="5">
        <v>0</v>
      </c>
      <c r="I12" s="6">
        <v>0</v>
      </c>
      <c r="J12" s="5">
        <v>0</v>
      </c>
      <c r="K12" s="9">
        <v>0</v>
      </c>
    </row>
    <row r="13" spans="1:11" ht="39.6" outlineLevel="4" x14ac:dyDescent="0.3">
      <c r="A13" s="12" t="s">
        <v>7</v>
      </c>
      <c r="B13" s="4" t="s">
        <v>16</v>
      </c>
      <c r="C13" s="4" t="s">
        <v>8</v>
      </c>
      <c r="D13" s="9">
        <v>-381656</v>
      </c>
      <c r="E13" s="5">
        <v>0</v>
      </c>
      <c r="F13" s="5">
        <v>0</v>
      </c>
      <c r="G13" s="6">
        <v>0.3499197948496226</v>
      </c>
      <c r="H13" s="5">
        <v>0</v>
      </c>
      <c r="I13" s="6">
        <v>0</v>
      </c>
      <c r="J13" s="5">
        <v>0</v>
      </c>
      <c r="K13" s="9">
        <v>0</v>
      </c>
    </row>
    <row r="14" spans="1:11" ht="39.6" outlineLevel="5" x14ac:dyDescent="0.3">
      <c r="A14" s="12" t="s">
        <v>9</v>
      </c>
      <c r="B14" s="4" t="s">
        <v>16</v>
      </c>
      <c r="C14" s="4" t="s">
        <v>10</v>
      </c>
      <c r="D14" s="9">
        <v>-381656</v>
      </c>
      <c r="E14" s="5">
        <v>0</v>
      </c>
      <c r="F14" s="5">
        <v>0</v>
      </c>
      <c r="G14" s="6">
        <v>0.3499197948496226</v>
      </c>
      <c r="H14" s="5">
        <v>0</v>
      </c>
      <c r="I14" s="6">
        <v>0</v>
      </c>
      <c r="J14" s="5">
        <v>0</v>
      </c>
      <c r="K14" s="9">
        <v>0</v>
      </c>
    </row>
    <row r="15" spans="1:11" ht="26.4" outlineLevel="1" x14ac:dyDescent="0.3">
      <c r="A15" s="12" t="s">
        <v>17</v>
      </c>
      <c r="B15" s="4" t="s">
        <v>18</v>
      </c>
      <c r="C15" s="4" t="s">
        <v>4</v>
      </c>
      <c r="D15" s="9">
        <v>-4579952</v>
      </c>
      <c r="E15" s="5">
        <v>0</v>
      </c>
      <c r="F15" s="5">
        <v>0</v>
      </c>
      <c r="G15" s="6">
        <v>0.40494185394843496</v>
      </c>
      <c r="H15" s="5">
        <v>0</v>
      </c>
      <c r="I15" s="6">
        <v>0</v>
      </c>
      <c r="J15" s="5">
        <v>0</v>
      </c>
      <c r="K15" s="9">
        <v>-632533</v>
      </c>
    </row>
    <row r="16" spans="1:11" ht="52.8" outlineLevel="2" x14ac:dyDescent="0.3">
      <c r="A16" s="12" t="s">
        <v>19</v>
      </c>
      <c r="B16" s="4" t="s">
        <v>20</v>
      </c>
      <c r="C16" s="4" t="s">
        <v>4</v>
      </c>
      <c r="D16" s="9">
        <v>-3400000</v>
      </c>
      <c r="E16" s="5">
        <v>0</v>
      </c>
      <c r="F16" s="5">
        <v>0</v>
      </c>
      <c r="G16" s="6">
        <v>0.40494185394843496</v>
      </c>
      <c r="H16" s="5">
        <v>0</v>
      </c>
      <c r="I16" s="6">
        <v>0</v>
      </c>
      <c r="J16" s="5">
        <v>0</v>
      </c>
      <c r="K16" s="9">
        <v>0</v>
      </c>
    </row>
    <row r="17" spans="1:11" ht="26.4" outlineLevel="3" x14ac:dyDescent="0.3">
      <c r="A17" s="12" t="s">
        <v>21</v>
      </c>
      <c r="B17" s="4" t="s">
        <v>22</v>
      </c>
      <c r="C17" s="4" t="s">
        <v>4</v>
      </c>
      <c r="D17" s="9">
        <v>-3400000</v>
      </c>
      <c r="E17" s="5">
        <v>0</v>
      </c>
      <c r="F17" s="5">
        <v>0</v>
      </c>
      <c r="G17" s="6">
        <v>0.40494185394843496</v>
      </c>
      <c r="H17" s="5">
        <v>0</v>
      </c>
      <c r="I17" s="6">
        <v>0</v>
      </c>
      <c r="J17" s="5">
        <v>0</v>
      </c>
      <c r="K17" s="9">
        <v>0</v>
      </c>
    </row>
    <row r="18" spans="1:11" ht="39.6" outlineLevel="4" x14ac:dyDescent="0.3">
      <c r="A18" s="12" t="s">
        <v>7</v>
      </c>
      <c r="B18" s="4" t="s">
        <v>22</v>
      </c>
      <c r="C18" s="4" t="s">
        <v>8</v>
      </c>
      <c r="D18" s="9">
        <v>-3400000</v>
      </c>
      <c r="E18" s="5">
        <v>0</v>
      </c>
      <c r="F18" s="5">
        <v>0</v>
      </c>
      <c r="G18" s="6">
        <v>0.40494185394843496</v>
      </c>
      <c r="H18" s="5">
        <v>0</v>
      </c>
      <c r="I18" s="6">
        <v>0</v>
      </c>
      <c r="J18" s="5">
        <v>0</v>
      </c>
      <c r="K18" s="9">
        <v>0</v>
      </c>
    </row>
    <row r="19" spans="1:11" ht="39.6" outlineLevel="5" x14ac:dyDescent="0.3">
      <c r="A19" s="12" t="s">
        <v>9</v>
      </c>
      <c r="B19" s="4" t="s">
        <v>22</v>
      </c>
      <c r="C19" s="4" t="s">
        <v>10</v>
      </c>
      <c r="D19" s="9">
        <v>-3400000</v>
      </c>
      <c r="E19" s="5">
        <v>0</v>
      </c>
      <c r="F19" s="5">
        <v>0</v>
      </c>
      <c r="G19" s="6">
        <v>0.40494185394843496</v>
      </c>
      <c r="H19" s="5">
        <v>0</v>
      </c>
      <c r="I19" s="6">
        <v>0</v>
      </c>
      <c r="J19" s="5">
        <v>0</v>
      </c>
      <c r="K19" s="9">
        <v>0</v>
      </c>
    </row>
    <row r="20" spans="1:11" ht="26.4" outlineLevel="2" x14ac:dyDescent="0.3">
      <c r="A20" s="12" t="s">
        <v>23</v>
      </c>
      <c r="B20" s="4" t="s">
        <v>24</v>
      </c>
      <c r="C20" s="4" t="s">
        <v>4</v>
      </c>
      <c r="D20" s="9">
        <v>-1179952</v>
      </c>
      <c r="E20" s="5">
        <v>0</v>
      </c>
      <c r="F20" s="5">
        <v>0</v>
      </c>
      <c r="G20" s="6">
        <v>0.34963110304645934</v>
      </c>
      <c r="H20" s="5">
        <v>0</v>
      </c>
      <c r="I20" s="6">
        <v>0</v>
      </c>
      <c r="J20" s="5">
        <v>0</v>
      </c>
      <c r="K20" s="9">
        <v>-632533</v>
      </c>
    </row>
    <row r="21" spans="1:11" ht="26.4" outlineLevel="3" x14ac:dyDescent="0.3">
      <c r="A21" s="12" t="s">
        <v>25</v>
      </c>
      <c r="B21" s="4" t="s">
        <v>26</v>
      </c>
      <c r="C21" s="4" t="s">
        <v>4</v>
      </c>
      <c r="D21" s="9">
        <v>-1179952</v>
      </c>
      <c r="E21" s="5">
        <v>0</v>
      </c>
      <c r="F21" s="5">
        <v>0</v>
      </c>
      <c r="G21" s="6">
        <v>0.34963110304645934</v>
      </c>
      <c r="H21" s="5">
        <v>0</v>
      </c>
      <c r="I21" s="6">
        <v>0</v>
      </c>
      <c r="J21" s="5">
        <v>0</v>
      </c>
      <c r="K21" s="9">
        <v>-632533</v>
      </c>
    </row>
    <row r="22" spans="1:11" ht="39.6" outlineLevel="4" x14ac:dyDescent="0.3">
      <c r="A22" s="12" t="s">
        <v>7</v>
      </c>
      <c r="B22" s="4" t="s">
        <v>26</v>
      </c>
      <c r="C22" s="4" t="s">
        <v>8</v>
      </c>
      <c r="D22" s="9">
        <v>-1179952</v>
      </c>
      <c r="E22" s="5">
        <v>0</v>
      </c>
      <c r="F22" s="5">
        <v>0</v>
      </c>
      <c r="G22" s="6">
        <v>0.34963110304645934</v>
      </c>
      <c r="H22" s="5">
        <v>0</v>
      </c>
      <c r="I22" s="6">
        <v>0</v>
      </c>
      <c r="J22" s="5">
        <v>0</v>
      </c>
      <c r="K22" s="9">
        <v>-632533</v>
      </c>
    </row>
    <row r="23" spans="1:11" ht="39.6" outlineLevel="5" x14ac:dyDescent="0.3">
      <c r="A23" s="12" t="s">
        <v>9</v>
      </c>
      <c r="B23" s="4" t="s">
        <v>26</v>
      </c>
      <c r="C23" s="4" t="s">
        <v>10</v>
      </c>
      <c r="D23" s="9">
        <v>-1179952</v>
      </c>
      <c r="E23" s="5">
        <v>0</v>
      </c>
      <c r="F23" s="5">
        <v>0</v>
      </c>
      <c r="G23" s="6">
        <v>0.34963110304645934</v>
      </c>
      <c r="H23" s="5">
        <v>0</v>
      </c>
      <c r="I23" s="6">
        <v>0</v>
      </c>
      <c r="J23" s="5">
        <v>0</v>
      </c>
      <c r="K23" s="9">
        <v>-632533</v>
      </c>
    </row>
    <row r="24" spans="1:11" ht="26.4" outlineLevel="1" x14ac:dyDescent="0.3">
      <c r="A24" s="12" t="s">
        <v>27</v>
      </c>
      <c r="B24" s="4" t="s">
        <v>28</v>
      </c>
      <c r="C24" s="4" t="s">
        <v>4</v>
      </c>
      <c r="D24" s="9">
        <v>-2773289</v>
      </c>
      <c r="E24" s="5">
        <v>0</v>
      </c>
      <c r="F24" s="5">
        <v>0</v>
      </c>
      <c r="G24" s="6">
        <v>0.63759418243944288</v>
      </c>
      <c r="H24" s="5">
        <v>0</v>
      </c>
      <c r="I24" s="6">
        <v>0</v>
      </c>
      <c r="J24" s="5">
        <v>0</v>
      </c>
      <c r="K24" s="9">
        <v>-867467</v>
      </c>
    </row>
    <row r="25" spans="1:11" ht="26.4" outlineLevel="2" x14ac:dyDescent="0.3">
      <c r="A25" s="12" t="s">
        <v>29</v>
      </c>
      <c r="B25" s="4" t="s">
        <v>30</v>
      </c>
      <c r="C25" s="4" t="s">
        <v>4</v>
      </c>
      <c r="D25" s="9">
        <v>-2773289</v>
      </c>
      <c r="E25" s="5">
        <v>0</v>
      </c>
      <c r="F25" s="5">
        <v>0</v>
      </c>
      <c r="G25" s="6">
        <v>0.63759418243944288</v>
      </c>
      <c r="H25" s="5">
        <v>0</v>
      </c>
      <c r="I25" s="6">
        <v>0</v>
      </c>
      <c r="J25" s="5">
        <v>0</v>
      </c>
      <c r="K25" s="9">
        <v>-867467</v>
      </c>
    </row>
    <row r="26" spans="1:11" ht="52.8" outlineLevel="3" x14ac:dyDescent="0.3">
      <c r="A26" s="12" t="s">
        <v>31</v>
      </c>
      <c r="B26" s="4" t="s">
        <v>32</v>
      </c>
      <c r="C26" s="4" t="s">
        <v>4</v>
      </c>
      <c r="D26" s="9">
        <v>-2773289</v>
      </c>
      <c r="E26" s="5">
        <v>0</v>
      </c>
      <c r="F26" s="5">
        <v>0</v>
      </c>
      <c r="G26" s="6">
        <v>0.63759418243944288</v>
      </c>
      <c r="H26" s="5">
        <v>0</v>
      </c>
      <c r="I26" s="6">
        <v>0</v>
      </c>
      <c r="J26" s="5">
        <v>0</v>
      </c>
      <c r="K26" s="9">
        <v>-867467</v>
      </c>
    </row>
    <row r="27" spans="1:11" ht="39.6" outlineLevel="4" x14ac:dyDescent="0.3">
      <c r="A27" s="12" t="s">
        <v>7</v>
      </c>
      <c r="B27" s="4" t="s">
        <v>32</v>
      </c>
      <c r="C27" s="4" t="s">
        <v>8</v>
      </c>
      <c r="D27" s="9">
        <v>-2773289</v>
      </c>
      <c r="E27" s="5">
        <v>0</v>
      </c>
      <c r="F27" s="5">
        <v>0</v>
      </c>
      <c r="G27" s="6">
        <v>0.63759418243944288</v>
      </c>
      <c r="H27" s="5">
        <v>0</v>
      </c>
      <c r="I27" s="6">
        <v>0</v>
      </c>
      <c r="J27" s="5">
        <v>0</v>
      </c>
      <c r="K27" s="9">
        <v>-867467</v>
      </c>
    </row>
    <row r="28" spans="1:11" ht="39.6" outlineLevel="5" x14ac:dyDescent="0.3">
      <c r="A28" s="12" t="s">
        <v>9</v>
      </c>
      <c r="B28" s="4" t="s">
        <v>32</v>
      </c>
      <c r="C28" s="4" t="s">
        <v>10</v>
      </c>
      <c r="D28" s="9">
        <v>-2773289</v>
      </c>
      <c r="E28" s="5">
        <v>0</v>
      </c>
      <c r="F28" s="5">
        <v>0</v>
      </c>
      <c r="G28" s="6">
        <v>0.63759418243944288</v>
      </c>
      <c r="H28" s="5">
        <v>0</v>
      </c>
      <c r="I28" s="6">
        <v>0</v>
      </c>
      <c r="J28" s="5">
        <v>0</v>
      </c>
      <c r="K28" s="9">
        <v>-867467</v>
      </c>
    </row>
    <row r="29" spans="1:11" s="16" customFormat="1" ht="66" x14ac:dyDescent="0.3">
      <c r="A29" s="13" t="s">
        <v>33</v>
      </c>
      <c r="B29" s="14" t="s">
        <v>34</v>
      </c>
      <c r="C29" s="14" t="s">
        <v>4</v>
      </c>
      <c r="D29" s="18">
        <v>-500000</v>
      </c>
      <c r="E29" s="19">
        <v>0</v>
      </c>
      <c r="F29" s="19">
        <v>0</v>
      </c>
      <c r="G29" s="20">
        <v>0.52949155266102965</v>
      </c>
      <c r="H29" s="19">
        <v>0</v>
      </c>
      <c r="I29" s="20">
        <v>0</v>
      </c>
      <c r="J29" s="19">
        <v>0</v>
      </c>
      <c r="K29" s="18">
        <v>-300000</v>
      </c>
    </row>
    <row r="30" spans="1:11" ht="39.6" outlineLevel="2" x14ac:dyDescent="0.3">
      <c r="A30" s="12" t="s">
        <v>35</v>
      </c>
      <c r="B30" s="4" t="s">
        <v>36</v>
      </c>
      <c r="C30" s="4" t="s">
        <v>4</v>
      </c>
      <c r="D30" s="9">
        <v>-500000</v>
      </c>
      <c r="E30" s="5">
        <v>0</v>
      </c>
      <c r="F30" s="5">
        <v>0</v>
      </c>
      <c r="G30" s="6">
        <v>0.52949155266102965</v>
      </c>
      <c r="H30" s="5">
        <v>0</v>
      </c>
      <c r="I30" s="6">
        <v>0</v>
      </c>
      <c r="J30" s="5">
        <v>0</v>
      </c>
      <c r="K30" s="9">
        <v>-300000</v>
      </c>
    </row>
    <row r="31" spans="1:11" ht="39.6" outlineLevel="3" x14ac:dyDescent="0.3">
      <c r="A31" s="12" t="s">
        <v>37</v>
      </c>
      <c r="B31" s="4" t="s">
        <v>38</v>
      </c>
      <c r="C31" s="4" t="s">
        <v>4</v>
      </c>
      <c r="D31" s="9">
        <v>-500000</v>
      </c>
      <c r="E31" s="5">
        <v>0</v>
      </c>
      <c r="F31" s="5">
        <v>0</v>
      </c>
      <c r="G31" s="6">
        <v>0.52949155266102965</v>
      </c>
      <c r="H31" s="5">
        <v>0</v>
      </c>
      <c r="I31" s="6">
        <v>0</v>
      </c>
      <c r="J31" s="5">
        <v>0</v>
      </c>
      <c r="K31" s="9">
        <v>-300000</v>
      </c>
    </row>
    <row r="32" spans="1:11" ht="39.6" outlineLevel="4" x14ac:dyDescent="0.3">
      <c r="A32" s="12" t="s">
        <v>7</v>
      </c>
      <c r="B32" s="4" t="s">
        <v>38</v>
      </c>
      <c r="C32" s="4" t="s">
        <v>8</v>
      </c>
      <c r="D32" s="9">
        <v>-500000</v>
      </c>
      <c r="E32" s="5">
        <v>0</v>
      </c>
      <c r="F32" s="5">
        <v>0</v>
      </c>
      <c r="G32" s="6">
        <v>0.52949155266102965</v>
      </c>
      <c r="H32" s="5">
        <v>0</v>
      </c>
      <c r="I32" s="6">
        <v>0</v>
      </c>
      <c r="J32" s="5">
        <v>0</v>
      </c>
      <c r="K32" s="9">
        <v>-300000</v>
      </c>
    </row>
    <row r="33" spans="1:11" ht="39.6" outlineLevel="5" x14ac:dyDescent="0.3">
      <c r="A33" s="12" t="s">
        <v>9</v>
      </c>
      <c r="B33" s="4" t="s">
        <v>38</v>
      </c>
      <c r="C33" s="4" t="s">
        <v>10</v>
      </c>
      <c r="D33" s="9">
        <v>-500000</v>
      </c>
      <c r="E33" s="5">
        <v>0</v>
      </c>
      <c r="F33" s="5">
        <v>0</v>
      </c>
      <c r="G33" s="6">
        <v>0.52949155266102965</v>
      </c>
      <c r="H33" s="5">
        <v>0</v>
      </c>
      <c r="I33" s="6">
        <v>0</v>
      </c>
      <c r="J33" s="5">
        <v>0</v>
      </c>
      <c r="K33" s="9">
        <v>-300000</v>
      </c>
    </row>
    <row r="34" spans="1:11" s="16" customFormat="1" ht="39.6" x14ac:dyDescent="0.3">
      <c r="A34" s="13" t="s">
        <v>39</v>
      </c>
      <c r="B34" s="14" t="s">
        <v>40</v>
      </c>
      <c r="C34" s="14" t="s">
        <v>4</v>
      </c>
      <c r="D34" s="15">
        <f>D35+D40</f>
        <v>-609000</v>
      </c>
      <c r="E34" s="5">
        <v>0</v>
      </c>
      <c r="F34" s="5">
        <v>0</v>
      </c>
      <c r="G34" s="6">
        <v>0.39734004391789723</v>
      </c>
      <c r="H34" s="5">
        <v>0</v>
      </c>
      <c r="I34" s="6">
        <v>0</v>
      </c>
      <c r="J34" s="5">
        <v>0</v>
      </c>
      <c r="K34" s="15">
        <f>K35+K40</f>
        <v>-711300</v>
      </c>
    </row>
    <row r="35" spans="1:11" ht="26.4" outlineLevel="1" x14ac:dyDescent="0.3">
      <c r="A35" s="12" t="s">
        <v>41</v>
      </c>
      <c r="B35" s="4" t="s">
        <v>42</v>
      </c>
      <c r="C35" s="4" t="s">
        <v>4</v>
      </c>
      <c r="D35" s="9">
        <v>-329000</v>
      </c>
      <c r="E35" s="5">
        <v>0</v>
      </c>
      <c r="F35" s="5">
        <v>0</v>
      </c>
      <c r="G35" s="6">
        <v>0.31236352512932575</v>
      </c>
      <c r="H35" s="5">
        <v>0</v>
      </c>
      <c r="I35" s="6">
        <v>0</v>
      </c>
      <c r="J35" s="5">
        <v>0</v>
      </c>
      <c r="K35" s="9">
        <v>-431300</v>
      </c>
    </row>
    <row r="36" spans="1:11" ht="26.4" outlineLevel="2" x14ac:dyDescent="0.3">
      <c r="A36" s="12" t="s">
        <v>43</v>
      </c>
      <c r="B36" s="4" t="s">
        <v>44</v>
      </c>
      <c r="C36" s="4" t="s">
        <v>4</v>
      </c>
      <c r="D36" s="9">
        <v>-329000</v>
      </c>
      <c r="E36" s="5">
        <v>0</v>
      </c>
      <c r="F36" s="5">
        <v>0</v>
      </c>
      <c r="G36" s="6">
        <v>0.31236352512932575</v>
      </c>
      <c r="H36" s="5">
        <v>0</v>
      </c>
      <c r="I36" s="6">
        <v>0</v>
      </c>
      <c r="J36" s="5">
        <v>0</v>
      </c>
      <c r="K36" s="9">
        <v>-431300</v>
      </c>
    </row>
    <row r="37" spans="1:11" ht="26.4" outlineLevel="3" x14ac:dyDescent="0.3">
      <c r="A37" s="12" t="s">
        <v>45</v>
      </c>
      <c r="B37" s="4" t="s">
        <v>46</v>
      </c>
      <c r="C37" s="4" t="s">
        <v>4</v>
      </c>
      <c r="D37" s="9">
        <v>-329000</v>
      </c>
      <c r="E37" s="5">
        <v>0</v>
      </c>
      <c r="F37" s="5">
        <v>0</v>
      </c>
      <c r="G37" s="6">
        <v>0.31236352512932575</v>
      </c>
      <c r="H37" s="5">
        <v>0</v>
      </c>
      <c r="I37" s="6">
        <v>0</v>
      </c>
      <c r="J37" s="5">
        <v>0</v>
      </c>
      <c r="K37" s="9">
        <v>-431300</v>
      </c>
    </row>
    <row r="38" spans="1:11" ht="39.6" outlineLevel="4" x14ac:dyDescent="0.3">
      <c r="A38" s="12" t="s">
        <v>7</v>
      </c>
      <c r="B38" s="4" t="s">
        <v>46</v>
      </c>
      <c r="C38" s="4" t="s">
        <v>8</v>
      </c>
      <c r="D38" s="9">
        <v>-329000</v>
      </c>
      <c r="E38" s="5">
        <v>0</v>
      </c>
      <c r="F38" s="5">
        <v>0</v>
      </c>
      <c r="G38" s="6">
        <v>0.31236352512932575</v>
      </c>
      <c r="H38" s="5">
        <v>0</v>
      </c>
      <c r="I38" s="6">
        <v>0</v>
      </c>
      <c r="J38" s="5">
        <v>0</v>
      </c>
      <c r="K38" s="9">
        <v>-431300</v>
      </c>
    </row>
    <row r="39" spans="1:11" ht="39.6" outlineLevel="5" x14ac:dyDescent="0.3">
      <c r="A39" s="12" t="s">
        <v>9</v>
      </c>
      <c r="B39" s="4" t="s">
        <v>46</v>
      </c>
      <c r="C39" s="4" t="s">
        <v>10</v>
      </c>
      <c r="D39" s="9">
        <v>-329000</v>
      </c>
      <c r="E39" s="5">
        <v>0</v>
      </c>
      <c r="F39" s="5">
        <v>0</v>
      </c>
      <c r="G39" s="6">
        <v>0.31236352512932575</v>
      </c>
      <c r="H39" s="5">
        <v>0</v>
      </c>
      <c r="I39" s="6">
        <v>0</v>
      </c>
      <c r="J39" s="5">
        <v>0</v>
      </c>
      <c r="K39" s="9">
        <v>-431300</v>
      </c>
    </row>
    <row r="40" spans="1:11" ht="52.8" outlineLevel="1" x14ac:dyDescent="0.3">
      <c r="A40" s="12" t="s">
        <v>47</v>
      </c>
      <c r="B40" s="4" t="s">
        <v>48</v>
      </c>
      <c r="C40" s="4" t="s">
        <v>4</v>
      </c>
      <c r="D40" s="9">
        <v>-280000</v>
      </c>
      <c r="E40" s="5">
        <v>0</v>
      </c>
      <c r="F40" s="5">
        <v>0</v>
      </c>
      <c r="G40" s="6">
        <v>0.45497398546675755</v>
      </c>
      <c r="H40" s="5">
        <v>0</v>
      </c>
      <c r="I40" s="6">
        <v>0</v>
      </c>
      <c r="J40" s="5">
        <v>0</v>
      </c>
      <c r="K40" s="9">
        <v>-280000</v>
      </c>
    </row>
    <row r="41" spans="1:11" ht="39.6" outlineLevel="2" x14ac:dyDescent="0.3">
      <c r="A41" s="12" t="s">
        <v>49</v>
      </c>
      <c r="B41" s="4" t="s">
        <v>50</v>
      </c>
      <c r="C41" s="4" t="s">
        <v>4</v>
      </c>
      <c r="D41" s="9">
        <v>-280000</v>
      </c>
      <c r="E41" s="5">
        <v>0</v>
      </c>
      <c r="F41" s="5">
        <v>0</v>
      </c>
      <c r="G41" s="6">
        <v>0.45497398546675755</v>
      </c>
      <c r="H41" s="5">
        <v>0</v>
      </c>
      <c r="I41" s="6">
        <v>0</v>
      </c>
      <c r="J41" s="5">
        <v>0</v>
      </c>
      <c r="K41" s="9">
        <v>-280000</v>
      </c>
    </row>
    <row r="42" spans="1:11" ht="26.4" outlineLevel="3" x14ac:dyDescent="0.3">
      <c r="A42" s="12" t="s">
        <v>51</v>
      </c>
      <c r="B42" s="4" t="s">
        <v>52</v>
      </c>
      <c r="C42" s="4" t="s">
        <v>4</v>
      </c>
      <c r="D42" s="9">
        <v>-280000</v>
      </c>
      <c r="E42" s="5">
        <v>0</v>
      </c>
      <c r="F42" s="5">
        <v>0</v>
      </c>
      <c r="G42" s="6">
        <v>0.45497398546675755</v>
      </c>
      <c r="H42" s="5">
        <v>0</v>
      </c>
      <c r="I42" s="6">
        <v>0</v>
      </c>
      <c r="J42" s="5">
        <v>0</v>
      </c>
      <c r="K42" s="9">
        <v>-280000</v>
      </c>
    </row>
    <row r="43" spans="1:11" ht="39.6" outlineLevel="4" x14ac:dyDescent="0.3">
      <c r="A43" s="12" t="s">
        <v>7</v>
      </c>
      <c r="B43" s="4" t="s">
        <v>52</v>
      </c>
      <c r="C43" s="4" t="s">
        <v>8</v>
      </c>
      <c r="D43" s="9">
        <v>-280000</v>
      </c>
      <c r="E43" s="5">
        <v>0</v>
      </c>
      <c r="F43" s="5">
        <v>0</v>
      </c>
      <c r="G43" s="6">
        <v>0.45497398546675755</v>
      </c>
      <c r="H43" s="5">
        <v>0</v>
      </c>
      <c r="I43" s="6">
        <v>0</v>
      </c>
      <c r="J43" s="5">
        <v>0</v>
      </c>
      <c r="K43" s="9">
        <v>-280000</v>
      </c>
    </row>
    <row r="44" spans="1:11" ht="39.6" outlineLevel="5" x14ac:dyDescent="0.3">
      <c r="A44" s="12" t="s">
        <v>9</v>
      </c>
      <c r="B44" s="4" t="s">
        <v>52</v>
      </c>
      <c r="C44" s="4" t="s">
        <v>10</v>
      </c>
      <c r="D44" s="9">
        <v>-280000</v>
      </c>
      <c r="E44" s="5">
        <v>0</v>
      </c>
      <c r="F44" s="5">
        <v>0</v>
      </c>
      <c r="G44" s="6">
        <v>0.45497398546675755</v>
      </c>
      <c r="H44" s="5">
        <v>0</v>
      </c>
      <c r="I44" s="6">
        <v>0</v>
      </c>
      <c r="J44" s="5">
        <v>0</v>
      </c>
      <c r="K44" s="9">
        <v>-280000</v>
      </c>
    </row>
    <row r="45" spans="1:11" s="16" customFormat="1" ht="52.8" x14ac:dyDescent="0.3">
      <c r="A45" s="13" t="s">
        <v>53</v>
      </c>
      <c r="B45" s="14" t="s">
        <v>54</v>
      </c>
      <c r="C45" s="14" t="s">
        <v>4</v>
      </c>
      <c r="D45" s="18">
        <v>-672000</v>
      </c>
      <c r="E45" s="19">
        <v>0</v>
      </c>
      <c r="F45" s="19">
        <v>0</v>
      </c>
      <c r="G45" s="20">
        <v>0.53554915009238868</v>
      </c>
      <c r="H45" s="19">
        <v>0</v>
      </c>
      <c r="I45" s="20">
        <v>0</v>
      </c>
      <c r="J45" s="19">
        <v>0</v>
      </c>
      <c r="K45" s="18">
        <v>-300000</v>
      </c>
    </row>
    <row r="46" spans="1:11" ht="26.4" outlineLevel="2" x14ac:dyDescent="0.3">
      <c r="A46" s="12" t="s">
        <v>55</v>
      </c>
      <c r="B46" s="4" t="s">
        <v>56</v>
      </c>
      <c r="C46" s="4" t="s">
        <v>4</v>
      </c>
      <c r="D46" s="9">
        <v>-672000</v>
      </c>
      <c r="E46" s="5">
        <v>0</v>
      </c>
      <c r="F46" s="5">
        <v>0</v>
      </c>
      <c r="G46" s="6">
        <v>0.53554915009238868</v>
      </c>
      <c r="H46" s="5">
        <v>0</v>
      </c>
      <c r="I46" s="6">
        <v>0</v>
      </c>
      <c r="J46" s="5">
        <v>0</v>
      </c>
      <c r="K46" s="9">
        <v>-300000</v>
      </c>
    </row>
    <row r="47" spans="1:11" outlineLevel="3" x14ac:dyDescent="0.3">
      <c r="A47" s="12" t="s">
        <v>57</v>
      </c>
      <c r="B47" s="4" t="s">
        <v>58</v>
      </c>
      <c r="C47" s="4" t="s">
        <v>4</v>
      </c>
      <c r="D47" s="9">
        <v>-672000</v>
      </c>
      <c r="E47" s="5">
        <v>0</v>
      </c>
      <c r="F47" s="5">
        <v>0</v>
      </c>
      <c r="G47" s="6">
        <v>0.53554915009238868</v>
      </c>
      <c r="H47" s="5">
        <v>0</v>
      </c>
      <c r="I47" s="6">
        <v>0</v>
      </c>
      <c r="J47" s="5">
        <v>0</v>
      </c>
      <c r="K47" s="9">
        <v>-300000</v>
      </c>
    </row>
    <row r="48" spans="1:11" ht="39.6" outlineLevel="4" x14ac:dyDescent="0.3">
      <c r="A48" s="12" t="s">
        <v>7</v>
      </c>
      <c r="B48" s="4" t="s">
        <v>58</v>
      </c>
      <c r="C48" s="4" t="s">
        <v>8</v>
      </c>
      <c r="D48" s="9">
        <v>-672000</v>
      </c>
      <c r="E48" s="5">
        <v>0</v>
      </c>
      <c r="F48" s="5">
        <v>0</v>
      </c>
      <c r="G48" s="6">
        <v>0.53554915009238868</v>
      </c>
      <c r="H48" s="5">
        <v>0</v>
      </c>
      <c r="I48" s="6">
        <v>0</v>
      </c>
      <c r="J48" s="5">
        <v>0</v>
      </c>
      <c r="K48" s="9">
        <v>-300000</v>
      </c>
    </row>
    <row r="49" spans="1:11" ht="39.6" outlineLevel="5" x14ac:dyDescent="0.3">
      <c r="A49" s="12" t="s">
        <v>9</v>
      </c>
      <c r="B49" s="4" t="s">
        <v>58</v>
      </c>
      <c r="C49" s="4" t="s">
        <v>10</v>
      </c>
      <c r="D49" s="9">
        <v>-672000</v>
      </c>
      <c r="E49" s="5">
        <v>0</v>
      </c>
      <c r="F49" s="5">
        <v>0</v>
      </c>
      <c r="G49" s="6">
        <v>0.53554915009238868</v>
      </c>
      <c r="H49" s="5">
        <v>0</v>
      </c>
      <c r="I49" s="6">
        <v>0</v>
      </c>
      <c r="J49" s="5">
        <v>0</v>
      </c>
      <c r="K49" s="9">
        <v>-300000</v>
      </c>
    </row>
    <row r="50" spans="1:11" ht="52.8" outlineLevel="5" x14ac:dyDescent="0.3">
      <c r="A50" s="13" t="s">
        <v>93</v>
      </c>
      <c r="B50" s="14" t="s">
        <v>94</v>
      </c>
      <c r="C50" s="4" t="s">
        <v>4</v>
      </c>
      <c r="D50" s="18">
        <v>-1900000</v>
      </c>
      <c r="E50" s="18">
        <v>-1900000</v>
      </c>
      <c r="F50" s="18">
        <v>-1900000</v>
      </c>
      <c r="G50" s="18">
        <v>-1900000</v>
      </c>
      <c r="H50" s="18">
        <v>-1900000</v>
      </c>
      <c r="I50" s="18">
        <v>-1900000</v>
      </c>
      <c r="J50" s="18">
        <v>-1900000</v>
      </c>
      <c r="K50" s="18">
        <v>-1900000</v>
      </c>
    </row>
    <row r="51" spans="1:11" outlineLevel="5" x14ac:dyDescent="0.3">
      <c r="A51" s="12" t="s">
        <v>6</v>
      </c>
      <c r="B51" s="4" t="s">
        <v>95</v>
      </c>
      <c r="C51" s="4" t="s">
        <v>4</v>
      </c>
      <c r="D51" s="9">
        <v>-1900000</v>
      </c>
      <c r="E51" s="9">
        <v>-1900000</v>
      </c>
      <c r="F51" s="9">
        <v>-1900000</v>
      </c>
      <c r="G51" s="9">
        <v>-1900000</v>
      </c>
      <c r="H51" s="9">
        <v>-1900000</v>
      </c>
      <c r="I51" s="9">
        <v>-1900000</v>
      </c>
      <c r="J51" s="9">
        <v>-1900000</v>
      </c>
      <c r="K51" s="9">
        <v>-1900000</v>
      </c>
    </row>
    <row r="52" spans="1:11" ht="39.6" outlineLevel="5" x14ac:dyDescent="0.3">
      <c r="A52" s="12" t="s">
        <v>7</v>
      </c>
      <c r="B52" s="4" t="s">
        <v>95</v>
      </c>
      <c r="C52" s="4" t="s">
        <v>8</v>
      </c>
      <c r="D52" s="9">
        <v>-1900000</v>
      </c>
      <c r="E52" s="9">
        <v>-1900000</v>
      </c>
      <c r="F52" s="9">
        <v>-1900000</v>
      </c>
      <c r="G52" s="9">
        <v>-1900000</v>
      </c>
      <c r="H52" s="9">
        <v>-1900000</v>
      </c>
      <c r="I52" s="9">
        <v>-1900000</v>
      </c>
      <c r="J52" s="9">
        <v>-1900000</v>
      </c>
      <c r="K52" s="9">
        <v>-1900000</v>
      </c>
    </row>
    <row r="53" spans="1:11" ht="39.6" outlineLevel="5" x14ac:dyDescent="0.3">
      <c r="A53" s="12" t="s">
        <v>9</v>
      </c>
      <c r="B53" s="4" t="s">
        <v>95</v>
      </c>
      <c r="C53" s="4" t="s">
        <v>10</v>
      </c>
      <c r="D53" s="9">
        <v>-1900000</v>
      </c>
      <c r="E53" s="5"/>
      <c r="F53" s="5"/>
      <c r="G53" s="6"/>
      <c r="H53" s="5"/>
      <c r="I53" s="6"/>
      <c r="J53" s="5"/>
      <c r="K53" s="9">
        <v>-1900000</v>
      </c>
    </row>
    <row r="54" spans="1:11" s="16" customFormat="1" ht="66" x14ac:dyDescent="0.3">
      <c r="A54" s="13" t="s">
        <v>59</v>
      </c>
      <c r="B54" s="14" t="s">
        <v>60</v>
      </c>
      <c r="C54" s="14" t="s">
        <v>4</v>
      </c>
      <c r="D54" s="18">
        <v>-400000</v>
      </c>
      <c r="E54" s="19">
        <v>0</v>
      </c>
      <c r="F54" s="19">
        <v>0</v>
      </c>
      <c r="G54" s="20">
        <v>0.12225806451612903</v>
      </c>
      <c r="H54" s="19">
        <v>0</v>
      </c>
      <c r="I54" s="20">
        <v>0</v>
      </c>
      <c r="J54" s="19">
        <v>0</v>
      </c>
      <c r="K54" s="18">
        <v>0</v>
      </c>
    </row>
    <row r="55" spans="1:11" ht="66" outlineLevel="2" x14ac:dyDescent="0.3">
      <c r="A55" s="12" t="s">
        <v>61</v>
      </c>
      <c r="B55" s="4" t="s">
        <v>62</v>
      </c>
      <c r="C55" s="4" t="s">
        <v>4</v>
      </c>
      <c r="D55" s="9">
        <v>-400000</v>
      </c>
      <c r="E55" s="5">
        <v>0</v>
      </c>
      <c r="F55" s="5">
        <v>0</v>
      </c>
      <c r="G55" s="6">
        <v>0.12225806451612903</v>
      </c>
      <c r="H55" s="5">
        <v>0</v>
      </c>
      <c r="I55" s="6">
        <v>0</v>
      </c>
      <c r="J55" s="5">
        <v>0</v>
      </c>
      <c r="K55" s="9">
        <v>0</v>
      </c>
    </row>
    <row r="56" spans="1:11" ht="29.4" customHeight="1" outlineLevel="3" x14ac:dyDescent="0.3">
      <c r="A56" s="12" t="s">
        <v>63</v>
      </c>
      <c r="B56" s="4" t="s">
        <v>64</v>
      </c>
      <c r="C56" s="4" t="s">
        <v>4</v>
      </c>
      <c r="D56" s="9">
        <v>-200000</v>
      </c>
      <c r="E56" s="5">
        <v>0</v>
      </c>
      <c r="F56" s="5">
        <v>0</v>
      </c>
      <c r="G56" s="6">
        <v>0.1204724409448819</v>
      </c>
      <c r="H56" s="5">
        <v>0</v>
      </c>
      <c r="I56" s="6">
        <v>0</v>
      </c>
      <c r="J56" s="5">
        <v>0</v>
      </c>
      <c r="K56" s="9">
        <v>0</v>
      </c>
    </row>
    <row r="57" spans="1:11" ht="39.6" outlineLevel="4" x14ac:dyDescent="0.3">
      <c r="A57" s="12" t="s">
        <v>7</v>
      </c>
      <c r="B57" s="4" t="s">
        <v>64</v>
      </c>
      <c r="C57" s="4" t="s">
        <v>8</v>
      </c>
      <c r="D57" s="9">
        <v>-200000</v>
      </c>
      <c r="E57" s="5">
        <v>0</v>
      </c>
      <c r="F57" s="5">
        <v>0</v>
      </c>
      <c r="G57" s="6">
        <v>0.1204724409448819</v>
      </c>
      <c r="H57" s="5">
        <v>0</v>
      </c>
      <c r="I57" s="6">
        <v>0</v>
      </c>
      <c r="J57" s="5">
        <v>0</v>
      </c>
      <c r="K57" s="9">
        <v>0</v>
      </c>
    </row>
    <row r="58" spans="1:11" ht="39.6" outlineLevel="5" x14ac:dyDescent="0.3">
      <c r="A58" s="12" t="s">
        <v>9</v>
      </c>
      <c r="B58" s="4" t="s">
        <v>64</v>
      </c>
      <c r="C58" s="4" t="s">
        <v>10</v>
      </c>
      <c r="D58" s="9">
        <v>-200000</v>
      </c>
      <c r="E58" s="5">
        <v>0</v>
      </c>
      <c r="F58" s="5">
        <v>0</v>
      </c>
      <c r="G58" s="6">
        <v>0.1204724409448819</v>
      </c>
      <c r="H58" s="5">
        <v>0</v>
      </c>
      <c r="I58" s="6">
        <v>0</v>
      </c>
      <c r="J58" s="5">
        <v>0</v>
      </c>
      <c r="K58" s="9">
        <v>0</v>
      </c>
    </row>
    <row r="59" spans="1:11" ht="52.8" outlineLevel="3" x14ac:dyDescent="0.3">
      <c r="A59" s="12" t="s">
        <v>65</v>
      </c>
      <c r="B59" s="4" t="s">
        <v>66</v>
      </c>
      <c r="C59" s="4" t="s">
        <v>4</v>
      </c>
      <c r="D59" s="9">
        <v>-200000</v>
      </c>
      <c r="E59" s="5">
        <v>0</v>
      </c>
      <c r="F59" s="5">
        <v>0</v>
      </c>
      <c r="G59" s="6">
        <v>0.1204724409448819</v>
      </c>
      <c r="H59" s="5">
        <v>0</v>
      </c>
      <c r="I59" s="6">
        <v>0</v>
      </c>
      <c r="J59" s="5">
        <v>0</v>
      </c>
      <c r="K59" s="9">
        <v>0</v>
      </c>
    </row>
    <row r="60" spans="1:11" ht="39.6" outlineLevel="4" x14ac:dyDescent="0.3">
      <c r="A60" s="12" t="s">
        <v>7</v>
      </c>
      <c r="B60" s="4" t="s">
        <v>66</v>
      </c>
      <c r="C60" s="4" t="s">
        <v>8</v>
      </c>
      <c r="D60" s="9">
        <v>-200000</v>
      </c>
      <c r="E60" s="5">
        <v>0</v>
      </c>
      <c r="F60" s="5">
        <v>0</v>
      </c>
      <c r="G60" s="6">
        <v>0.1204724409448819</v>
      </c>
      <c r="H60" s="5">
        <v>0</v>
      </c>
      <c r="I60" s="6">
        <v>0</v>
      </c>
      <c r="J60" s="5">
        <v>0</v>
      </c>
      <c r="K60" s="9">
        <v>0</v>
      </c>
    </row>
    <row r="61" spans="1:11" ht="39.6" outlineLevel="5" x14ac:dyDescent="0.3">
      <c r="A61" s="12" t="s">
        <v>9</v>
      </c>
      <c r="B61" s="4" t="s">
        <v>66</v>
      </c>
      <c r="C61" s="4" t="s">
        <v>10</v>
      </c>
      <c r="D61" s="9">
        <v>-200000</v>
      </c>
      <c r="E61" s="5">
        <v>0</v>
      </c>
      <c r="F61" s="5">
        <v>0</v>
      </c>
      <c r="G61" s="6">
        <v>0.1204724409448819</v>
      </c>
      <c r="H61" s="5">
        <v>0</v>
      </c>
      <c r="I61" s="6">
        <v>0</v>
      </c>
      <c r="J61" s="5">
        <v>0</v>
      </c>
      <c r="K61" s="9">
        <v>0</v>
      </c>
    </row>
    <row r="62" spans="1:11" s="16" customFormat="1" ht="66" x14ac:dyDescent="0.3">
      <c r="A62" s="13" t="s">
        <v>67</v>
      </c>
      <c r="B62" s="14" t="s">
        <v>68</v>
      </c>
      <c r="C62" s="14" t="s">
        <v>4</v>
      </c>
      <c r="D62" s="18">
        <v>-300000</v>
      </c>
      <c r="E62" s="18">
        <v>-300000</v>
      </c>
      <c r="F62" s="18">
        <v>-300000</v>
      </c>
      <c r="G62" s="18">
        <v>-300000</v>
      </c>
      <c r="H62" s="18">
        <v>-300000</v>
      </c>
      <c r="I62" s="18">
        <v>-300000</v>
      </c>
      <c r="J62" s="18">
        <v>-300000</v>
      </c>
      <c r="K62" s="18">
        <v>-300000</v>
      </c>
    </row>
    <row r="63" spans="1:11" outlineLevel="3" x14ac:dyDescent="0.3">
      <c r="A63" s="12" t="s">
        <v>6</v>
      </c>
      <c r="B63" s="4" t="s">
        <v>69</v>
      </c>
      <c r="C63" s="4" t="s">
        <v>4</v>
      </c>
      <c r="D63" s="9">
        <v>-300000</v>
      </c>
      <c r="E63" s="9">
        <v>-300000</v>
      </c>
      <c r="F63" s="9">
        <v>-300000</v>
      </c>
      <c r="G63" s="9">
        <v>-300000</v>
      </c>
      <c r="H63" s="9">
        <v>-300000</v>
      </c>
      <c r="I63" s="9">
        <v>-300000</v>
      </c>
      <c r="J63" s="9">
        <v>-300000</v>
      </c>
      <c r="K63" s="9">
        <v>-300000</v>
      </c>
    </row>
    <row r="64" spans="1:11" ht="39.6" outlineLevel="4" x14ac:dyDescent="0.3">
      <c r="A64" s="12" t="s">
        <v>7</v>
      </c>
      <c r="B64" s="4" t="s">
        <v>69</v>
      </c>
      <c r="C64" s="4" t="s">
        <v>8</v>
      </c>
      <c r="D64" s="9">
        <v>-300000</v>
      </c>
      <c r="E64" s="9">
        <v>-300000</v>
      </c>
      <c r="F64" s="9">
        <v>-300000</v>
      </c>
      <c r="G64" s="9">
        <v>-300000</v>
      </c>
      <c r="H64" s="9">
        <v>-300000</v>
      </c>
      <c r="I64" s="9">
        <v>-300000</v>
      </c>
      <c r="J64" s="9">
        <v>-300000</v>
      </c>
      <c r="K64" s="9">
        <v>-300000</v>
      </c>
    </row>
    <row r="65" spans="1:11" ht="39.6" outlineLevel="5" x14ac:dyDescent="0.3">
      <c r="A65" s="12" t="s">
        <v>9</v>
      </c>
      <c r="B65" s="4" t="s">
        <v>69</v>
      </c>
      <c r="C65" s="4" t="s">
        <v>10</v>
      </c>
      <c r="D65" s="9">
        <v>-300000</v>
      </c>
      <c r="E65" s="5">
        <v>0</v>
      </c>
      <c r="F65" s="5">
        <v>0</v>
      </c>
      <c r="G65" s="6">
        <v>0.12582704806163783</v>
      </c>
      <c r="H65" s="5">
        <v>0</v>
      </c>
      <c r="I65" s="6">
        <v>0</v>
      </c>
      <c r="J65" s="5">
        <v>0</v>
      </c>
      <c r="K65" s="9">
        <v>-300000</v>
      </c>
    </row>
    <row r="66" spans="1:11" s="16" customFormat="1" ht="52.8" x14ac:dyDescent="0.3">
      <c r="A66" s="13" t="s">
        <v>70</v>
      </c>
      <c r="B66" s="14" t="s">
        <v>71</v>
      </c>
      <c r="C66" s="14" t="s">
        <v>4</v>
      </c>
      <c r="D66" s="21" t="s">
        <v>96</v>
      </c>
      <c r="E66" s="19">
        <v>0</v>
      </c>
      <c r="F66" s="19">
        <v>0</v>
      </c>
      <c r="G66" s="20">
        <v>0</v>
      </c>
      <c r="H66" s="19">
        <v>0</v>
      </c>
      <c r="I66" s="20">
        <v>0</v>
      </c>
      <c r="J66" s="19">
        <v>0</v>
      </c>
      <c r="K66" s="18">
        <v>0</v>
      </c>
    </row>
    <row r="67" spans="1:11" ht="47.4" customHeight="1" outlineLevel="2" x14ac:dyDescent="0.3">
      <c r="A67" s="12" t="s">
        <v>72</v>
      </c>
      <c r="B67" s="4" t="s">
        <v>73</v>
      </c>
      <c r="C67" s="4" t="s">
        <v>4</v>
      </c>
      <c r="D67" s="22" t="s">
        <v>97</v>
      </c>
      <c r="E67" s="5">
        <v>0</v>
      </c>
      <c r="F67" s="5">
        <v>0</v>
      </c>
      <c r="G67" s="6">
        <v>0</v>
      </c>
      <c r="H67" s="5">
        <v>0</v>
      </c>
      <c r="I67" s="6">
        <v>0</v>
      </c>
      <c r="J67" s="5">
        <v>0</v>
      </c>
      <c r="K67" s="9">
        <v>0</v>
      </c>
    </row>
    <row r="68" spans="1:11" ht="26.4" outlineLevel="3" x14ac:dyDescent="0.3">
      <c r="A68" s="12" t="s">
        <v>74</v>
      </c>
      <c r="B68" s="4" t="s">
        <v>75</v>
      </c>
      <c r="C68" s="4" t="s">
        <v>4</v>
      </c>
      <c r="D68" s="22" t="s">
        <v>97</v>
      </c>
      <c r="E68" s="5">
        <v>0</v>
      </c>
      <c r="F68" s="5">
        <v>0</v>
      </c>
      <c r="G68" s="6">
        <v>0</v>
      </c>
      <c r="H68" s="5">
        <v>0</v>
      </c>
      <c r="I68" s="6">
        <v>0</v>
      </c>
      <c r="J68" s="5">
        <v>0</v>
      </c>
      <c r="K68" s="9">
        <v>0</v>
      </c>
    </row>
    <row r="69" spans="1:11" ht="26.4" outlineLevel="4" x14ac:dyDescent="0.3">
      <c r="A69" s="12" t="s">
        <v>76</v>
      </c>
      <c r="B69" s="4" t="s">
        <v>75</v>
      </c>
      <c r="C69" s="4" t="s">
        <v>77</v>
      </c>
      <c r="D69" s="22" t="s">
        <v>97</v>
      </c>
      <c r="E69" s="5">
        <v>0</v>
      </c>
      <c r="F69" s="5">
        <v>0</v>
      </c>
      <c r="G69" s="6">
        <v>0</v>
      </c>
      <c r="H69" s="5">
        <v>0</v>
      </c>
      <c r="I69" s="6">
        <v>0</v>
      </c>
      <c r="J69" s="5">
        <v>0</v>
      </c>
      <c r="K69" s="9">
        <v>0</v>
      </c>
    </row>
    <row r="70" spans="1:11" outlineLevel="5" x14ac:dyDescent="0.3">
      <c r="A70" s="12" t="s">
        <v>78</v>
      </c>
      <c r="B70" s="4" t="s">
        <v>75</v>
      </c>
      <c r="C70" s="4" t="s">
        <v>79</v>
      </c>
      <c r="D70" s="22" t="s">
        <v>97</v>
      </c>
      <c r="E70" s="5">
        <v>0</v>
      </c>
      <c r="F70" s="5">
        <v>0</v>
      </c>
      <c r="G70" s="6">
        <v>0</v>
      </c>
      <c r="H70" s="5">
        <v>0</v>
      </c>
      <c r="I70" s="6">
        <v>0</v>
      </c>
      <c r="J70" s="5">
        <v>0</v>
      </c>
      <c r="K70" s="9">
        <v>0</v>
      </c>
    </row>
    <row r="71" spans="1:11" s="16" customFormat="1" ht="52.8" x14ac:dyDescent="0.3">
      <c r="A71" s="13" t="s">
        <v>80</v>
      </c>
      <c r="B71" s="14" t="s">
        <v>81</v>
      </c>
      <c r="C71" s="14" t="s">
        <v>4</v>
      </c>
      <c r="D71" s="18">
        <v>-500000</v>
      </c>
      <c r="E71" s="19">
        <v>0</v>
      </c>
      <c r="F71" s="19">
        <v>0</v>
      </c>
      <c r="G71" s="20">
        <v>2.4324586266528156E-2</v>
      </c>
      <c r="H71" s="19">
        <v>0</v>
      </c>
      <c r="I71" s="20">
        <v>0</v>
      </c>
      <c r="J71" s="19">
        <v>0</v>
      </c>
      <c r="K71" s="18">
        <v>-500000</v>
      </c>
    </row>
    <row r="72" spans="1:11" ht="39.6" outlineLevel="2" x14ac:dyDescent="0.3">
      <c r="A72" s="12" t="s">
        <v>82</v>
      </c>
      <c r="B72" s="4" t="s">
        <v>83</v>
      </c>
      <c r="C72" s="4" t="s">
        <v>4</v>
      </c>
      <c r="D72" s="9">
        <v>-500000</v>
      </c>
      <c r="E72" s="5">
        <v>0</v>
      </c>
      <c r="F72" s="5">
        <v>0</v>
      </c>
      <c r="G72" s="6">
        <v>2.4324586266528156E-2</v>
      </c>
      <c r="H72" s="5">
        <v>0</v>
      </c>
      <c r="I72" s="6">
        <v>0</v>
      </c>
      <c r="J72" s="5">
        <v>0</v>
      </c>
      <c r="K72" s="9">
        <v>-500000</v>
      </c>
    </row>
    <row r="73" spans="1:11" ht="26.4" outlineLevel="3" x14ac:dyDescent="0.3">
      <c r="A73" s="12" t="s">
        <v>84</v>
      </c>
      <c r="B73" s="4" t="s">
        <v>85</v>
      </c>
      <c r="C73" s="4" t="s">
        <v>4</v>
      </c>
      <c r="D73" s="9">
        <v>-500000</v>
      </c>
      <c r="E73" s="5">
        <v>0</v>
      </c>
      <c r="F73" s="5">
        <v>0</v>
      </c>
      <c r="G73" s="6">
        <v>2.4324586266528156E-2</v>
      </c>
      <c r="H73" s="5">
        <v>0</v>
      </c>
      <c r="I73" s="6">
        <v>0</v>
      </c>
      <c r="J73" s="5">
        <v>0</v>
      </c>
      <c r="K73" s="9">
        <v>-500000</v>
      </c>
    </row>
    <row r="74" spans="1:11" ht="39.6" outlineLevel="4" x14ac:dyDescent="0.3">
      <c r="A74" s="12" t="s">
        <v>7</v>
      </c>
      <c r="B74" s="4" t="s">
        <v>85</v>
      </c>
      <c r="C74" s="4" t="s">
        <v>8</v>
      </c>
      <c r="D74" s="9">
        <v>-500000</v>
      </c>
      <c r="E74" s="5">
        <v>0</v>
      </c>
      <c r="F74" s="5">
        <v>0</v>
      </c>
      <c r="G74" s="6">
        <v>2.4324586266528156E-2</v>
      </c>
      <c r="H74" s="5">
        <v>0</v>
      </c>
      <c r="I74" s="6">
        <v>0</v>
      </c>
      <c r="J74" s="5">
        <v>0</v>
      </c>
      <c r="K74" s="9">
        <v>-500000</v>
      </c>
    </row>
    <row r="75" spans="1:11" ht="39.6" outlineLevel="5" x14ac:dyDescent="0.3">
      <c r="A75" s="12" t="s">
        <v>9</v>
      </c>
      <c r="B75" s="4" t="s">
        <v>85</v>
      </c>
      <c r="C75" s="4" t="s">
        <v>10</v>
      </c>
      <c r="D75" s="9">
        <v>-500000</v>
      </c>
      <c r="E75" s="5">
        <v>0</v>
      </c>
      <c r="F75" s="5">
        <v>0</v>
      </c>
      <c r="G75" s="6">
        <v>2.4324586266528156E-2</v>
      </c>
      <c r="H75" s="5">
        <v>0</v>
      </c>
      <c r="I75" s="6">
        <v>0</v>
      </c>
      <c r="J75" s="5">
        <v>0</v>
      </c>
      <c r="K75" s="9">
        <v>-500000</v>
      </c>
    </row>
    <row r="76" spans="1:11" s="16" customFormat="1" ht="52.8" x14ac:dyDescent="0.3">
      <c r="A76" s="13" t="s">
        <v>86</v>
      </c>
      <c r="B76" s="14" t="s">
        <v>87</v>
      </c>
      <c r="C76" s="14" t="s">
        <v>4</v>
      </c>
      <c r="D76" s="18">
        <v>-390000</v>
      </c>
      <c r="E76" s="19">
        <v>0</v>
      </c>
      <c r="F76" s="19">
        <v>0</v>
      </c>
      <c r="G76" s="20">
        <v>0.2338151810725978</v>
      </c>
      <c r="H76" s="19">
        <v>0</v>
      </c>
      <c r="I76" s="20">
        <v>0</v>
      </c>
      <c r="J76" s="19">
        <v>0</v>
      </c>
      <c r="K76" s="18">
        <v>-160000</v>
      </c>
    </row>
    <row r="77" spans="1:11" ht="52.8" outlineLevel="2" x14ac:dyDescent="0.3">
      <c r="A77" s="12" t="s">
        <v>88</v>
      </c>
      <c r="B77" s="4" t="s">
        <v>89</v>
      </c>
      <c r="C77" s="4" t="s">
        <v>4</v>
      </c>
      <c r="D77" s="9">
        <v>-390000</v>
      </c>
      <c r="E77" s="5">
        <v>0</v>
      </c>
      <c r="F77" s="5">
        <v>0</v>
      </c>
      <c r="G77" s="6">
        <v>0.2338151810725978</v>
      </c>
      <c r="H77" s="5">
        <v>0</v>
      </c>
      <c r="I77" s="6">
        <v>0</v>
      </c>
      <c r="J77" s="5">
        <v>0</v>
      </c>
      <c r="K77" s="9">
        <v>-160000</v>
      </c>
    </row>
    <row r="78" spans="1:11" outlineLevel="3" x14ac:dyDescent="0.3">
      <c r="A78" s="12" t="s">
        <v>6</v>
      </c>
      <c r="B78" s="4" t="s">
        <v>90</v>
      </c>
      <c r="C78" s="4" t="s">
        <v>4</v>
      </c>
      <c r="D78" s="9">
        <v>-390000</v>
      </c>
      <c r="E78" s="5">
        <v>0</v>
      </c>
      <c r="F78" s="5">
        <v>0</v>
      </c>
      <c r="G78" s="6">
        <v>0.2338151810725978</v>
      </c>
      <c r="H78" s="5">
        <v>0</v>
      </c>
      <c r="I78" s="6">
        <v>0</v>
      </c>
      <c r="J78" s="5">
        <v>0</v>
      </c>
      <c r="K78" s="9">
        <v>-160000</v>
      </c>
    </row>
    <row r="79" spans="1:11" ht="39.6" outlineLevel="4" x14ac:dyDescent="0.3">
      <c r="A79" s="12" t="s">
        <v>7</v>
      </c>
      <c r="B79" s="4" t="s">
        <v>90</v>
      </c>
      <c r="C79" s="4" t="s">
        <v>8</v>
      </c>
      <c r="D79" s="9">
        <v>-390000</v>
      </c>
      <c r="E79" s="5">
        <v>0</v>
      </c>
      <c r="F79" s="5">
        <v>0</v>
      </c>
      <c r="G79" s="6">
        <v>0.2338151810725978</v>
      </c>
      <c r="H79" s="5">
        <v>0</v>
      </c>
      <c r="I79" s="6">
        <v>0</v>
      </c>
      <c r="J79" s="5">
        <v>0</v>
      </c>
      <c r="K79" s="9">
        <v>-160000</v>
      </c>
    </row>
    <row r="80" spans="1:11" ht="39.6" outlineLevel="5" x14ac:dyDescent="0.3">
      <c r="A80" s="12" t="s">
        <v>9</v>
      </c>
      <c r="B80" s="4" t="s">
        <v>90</v>
      </c>
      <c r="C80" s="4" t="s">
        <v>10</v>
      </c>
      <c r="D80" s="9">
        <v>-390000</v>
      </c>
      <c r="E80" s="5">
        <v>0</v>
      </c>
      <c r="F80" s="5">
        <v>0</v>
      </c>
      <c r="G80" s="6">
        <v>0.2338151810725978</v>
      </c>
      <c r="H80" s="5">
        <v>0</v>
      </c>
      <c r="I80" s="6">
        <v>0</v>
      </c>
      <c r="J80" s="5">
        <v>0</v>
      </c>
      <c r="K80" s="9">
        <v>-160000</v>
      </c>
    </row>
    <row r="81" spans="1:11" ht="12.75" customHeight="1" x14ac:dyDescent="0.3">
      <c r="A81" s="27" t="s">
        <v>91</v>
      </c>
      <c r="B81" s="27"/>
      <c r="C81" s="27"/>
      <c r="D81" s="10">
        <f>D9+D29+D34+D45+D50+D54+D62+D66+D71+D76</f>
        <v>0</v>
      </c>
      <c r="E81" s="7">
        <v>0</v>
      </c>
      <c r="F81" s="7">
        <v>0</v>
      </c>
      <c r="G81" s="8">
        <v>0.24515651062417637</v>
      </c>
      <c r="H81" s="7">
        <v>0</v>
      </c>
      <c r="I81" s="8">
        <v>0</v>
      </c>
      <c r="J81" s="7">
        <v>0</v>
      </c>
      <c r="K81" s="10">
        <f>K76+K71+K66+K62+K54+K50+K45+K34+K29+K9</f>
        <v>-5671300</v>
      </c>
    </row>
  </sheetData>
  <mergeCells count="18">
    <mergeCell ref="A81:C81"/>
    <mergeCell ref="D7:D8"/>
    <mergeCell ref="E7:E8"/>
    <mergeCell ref="K7:K8"/>
    <mergeCell ref="A7:A8"/>
    <mergeCell ref="B7:B8"/>
    <mergeCell ref="C7:C8"/>
    <mergeCell ref="F7:F8"/>
    <mergeCell ref="G7:G8"/>
    <mergeCell ref="H7:H8"/>
    <mergeCell ref="I7:I8"/>
    <mergeCell ref="A1:K1"/>
    <mergeCell ref="A3:K3"/>
    <mergeCell ref="A2:K2"/>
    <mergeCell ref="A5:K5"/>
    <mergeCell ref="J7:J8"/>
    <mergeCell ref="A4:H4"/>
    <mergeCell ref="A6:K6"/>
  </mergeCells>
  <pageMargins left="0.59027779999999996" right="0.59027779999999996" top="0.59027779999999996" bottom="0.59027779999999996" header="0.39374999999999999" footer="0.39374999999999999"/>
  <pageSetup paperSize="9" scale="9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6.06.2023&lt;/string&gt;&#10;  &lt;/DateInfo&gt;&#10;  &lt;Code&gt;SQUERY_ANAL_ISP_BUDG&lt;/Code&gt;&#10;  &lt;ObjectCode&gt;SQUERY_ANAL_ISP_BUDG&lt;/ObjectCode&gt;&#10;  &lt;DocName&gt;Вариант (новый от 24.04.2017 09_31_32)(Аналитический отчет по исполнению бюджета с произвольной группировкой)&lt;/DocName&gt;&#10;  &lt;VariantName&gt;Вариант (новый от 24.04.2017 09:31:32)&lt;/VariantName&gt;&#10;  &lt;VariantLink&gt;5846058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753799D-F335-4908-8CD6-3C4056CFA8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DUMINICHI37\User37</dc:creator>
  <cp:lastModifiedBy>User37</cp:lastModifiedBy>
  <cp:lastPrinted>2023-06-27T07:59:34Z</cp:lastPrinted>
  <dcterms:created xsi:type="dcterms:W3CDTF">2023-06-26T13:00:28Z</dcterms:created>
  <dcterms:modified xsi:type="dcterms:W3CDTF">2023-07-17T05:58:57Z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24.04.2017 09_31_32)(Аналитический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24.04.2017 09_31_32)(8).xlsx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user_5_12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