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14210" fullCalcOnLoad="1"/>
</workbook>
</file>

<file path=xl/calcChain.xml><?xml version="1.0" encoding="utf-8"?>
<calcChain xmlns="http://schemas.openxmlformats.org/spreadsheetml/2006/main">
  <c r="D24" i="37"/>
  <c r="C24"/>
  <c r="D17"/>
  <c r="C17"/>
  <c r="C13"/>
  <c r="C12"/>
  <c r="C11"/>
  <c r="D14"/>
  <c r="D13"/>
  <c r="D12"/>
  <c r="D11"/>
  <c r="C14"/>
  <c r="C27"/>
  <c r="D27"/>
  <c r="C19"/>
  <c r="D19"/>
</calcChain>
</file>

<file path=xl/sharedStrings.xml><?xml version="1.0" encoding="utf-8"?>
<sst xmlns="http://schemas.openxmlformats.org/spreadsheetml/2006/main" count="54" uniqueCount="53">
  <si>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</si>
  <si>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</si>
  <si>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</si>
  <si>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</si>
  <si>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</si>
  <si>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</si>
  <si>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</si>
  <si>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</si>
  <si>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</si>
  <si>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</si>
  <si>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</si>
  <si>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</si>
  <si>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</si>
  <si>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</si>
  <si>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</si>
  <si>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</si>
  <si>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</si>
  <si>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</si>
  <si>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</si>
  <si>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</si>
  <si>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2020 год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</si>
  <si>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</si>
  <si>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</si>
  <si>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</si>
  <si>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</si>
  <si>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</si>
  <si>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</si>
  <si>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</si>
  <si>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</si>
  <si>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</si>
  <si>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000 1 05 02000 00 0000 000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</si>
  <si>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</si>
  <si>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</si>
  <si>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</si>
  <si>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</si>
  <si>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</si>
  <si>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</si>
  <si>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</si>
  <si>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</si>
  <si>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</si>
  <si>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</si>
  <si>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</si>
  <si>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</si>
  <si>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</si>
  <si>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</si>
  <si>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</si>
  <si>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2020 и 2021 годов</t>
  </si>
  <si>
    <t>2021 год</t>
  </si>
  <si>
    <t>Приложение № 5</t>
  </si>
  <si>
    <t>к решению РСП МР "Думиничский район"</t>
  </si>
  <si>
    <t>от " 21 "  декабря 2018 г № 89</t>
  </si>
  <si>
    <t>Приложение № 2</t>
  </si>
  <si>
    <t>от "20" декабря 2019 г. № 62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</si>
</sst>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7">
    <xf numFmtId="0" fontId="0" fillId="0" borderId="0" xfId="0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3" fontId="13" fillId="0" borderId="3" xfId="0" applyNumberFormat="1" applyFont="1" applyBorder="1"/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3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3" fontId="11" fillId="0" borderId="3" xfId="0" applyNumberFormat="1" applyFont="1" applyBorder="1" applyAlignment="1"/>
    <xf numFmtId="4" fontId="11" fillId="0" borderId="3" xfId="0" applyNumberFormat="1" applyFont="1" applyFill="1" applyBorder="1" applyAlignment="1"/>
    <xf numFmtId="3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3" fontId="11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3" fontId="11" fillId="0" borderId="3" xfId="0" applyNumberFormat="1" applyFont="1" applyBorder="1"/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3" fontId="13" fillId="0" borderId="3" xfId="0" applyNumberFormat="1" applyFont="1" applyFill="1" applyBorder="1" applyAlignment="1"/>
    <xf numFmtId="0" fontId="15" fillId="0" borderId="4" xfId="0" applyFont="1" applyBorder="1" applyAlignment="1">
      <alignment wrapText="1"/>
    </xf>
    <xf numFmtId="3" fontId="11" fillId="2" borderId="3" xfId="0" applyNumberFormat="1" applyFont="1" applyFill="1" applyBorder="1"/>
    <xf numFmtId="0" fontId="16" fillId="0" borderId="0" xfId="0" applyFont="1"/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C3" sqref="C3"/>
    </sheetView>
  </sheetViews>
  <sheetFormatPr defaultColWidth="27.6328125" defaultRowHeight="17.399999999999999"/>
  <cols>
    <col min="1" max="1" width="61.54296875" style="4" customWidth="1"/>
    <col min="2" max="2" width="25.81640625" style="2" customWidth="1"/>
    <col min="3" max="3" width="17.453125" style="1" customWidth="1"/>
    <col min="4" max="4" width="15.90625" style="1" customWidth="1"/>
    <col min="5" max="16384" width="27.6328125" style="1"/>
  </cols>
  <sheetData>
    <row r="1" spans="1:4">
      <c r="C1" s="33"/>
      <c r="D1" s="33" t="s">
        <v>51</v>
      </c>
    </row>
    <row r="2" spans="1:4">
      <c r="C2" s="33" t="s">
        <v>49</v>
      </c>
      <c r="D2" s="33"/>
    </row>
    <row r="3" spans="1:4">
      <c r="C3" s="33" t="s">
        <v>52</v>
      </c>
      <c r="D3" s="33"/>
    </row>
    <row r="5" spans="1:4">
      <c r="C5" s="36" t="s">
        <v>48</v>
      </c>
      <c r="D5" s="36"/>
    </row>
    <row r="6" spans="1:4">
      <c r="B6" s="36" t="s">
        <v>49</v>
      </c>
      <c r="C6" s="36"/>
      <c r="D6" s="36"/>
    </row>
    <row r="7" spans="1:4">
      <c r="B7" s="36" t="s">
        <v>50</v>
      </c>
      <c r="C7" s="36"/>
      <c r="D7" s="36"/>
    </row>
    <row r="8" spans="1:4" ht="46.2" customHeight="1">
      <c r="A8" s="34" t="s">
        <v>46</v>
      </c>
      <c r="B8" s="34"/>
      <c r="C8" s="35"/>
      <c r="D8" s="35"/>
    </row>
    <row r="9" spans="1:4" ht="23.4" customHeight="1">
      <c r="A9" s="5"/>
      <c r="B9" s="6"/>
      <c r="D9" s="1" t="s">
        <v>39</v>
      </c>
    </row>
    <row r="10" spans="1:4" ht="47.4" customHeight="1">
      <c r="A10" s="11" t="s">
        <v>21</v>
      </c>
      <c r="B10" s="12" t="s">
        <v>22</v>
      </c>
      <c r="C10" s="28" t="s">
        <v>20</v>
      </c>
      <c r="D10" s="28" t="s">
        <v>47</v>
      </c>
    </row>
    <row r="11" spans="1:4" ht="30" customHeight="1">
      <c r="A11" s="13" t="s">
        <v>15</v>
      </c>
      <c r="B11" s="14"/>
      <c r="C11" s="15">
        <f>C12+C33</f>
        <v>457218576</v>
      </c>
      <c r="D11" s="15">
        <f>D12+D33</f>
        <v>472711204</v>
      </c>
    </row>
    <row r="12" spans="1:4" ht="27.75" customHeight="1">
      <c r="A12" s="16" t="s">
        <v>4</v>
      </c>
      <c r="B12" s="7" t="s">
        <v>23</v>
      </c>
      <c r="C12" s="17">
        <f>C13+C27</f>
        <v>116176800</v>
      </c>
      <c r="D12" s="17">
        <f>D13+D27</f>
        <v>124607600</v>
      </c>
    </row>
    <row r="13" spans="1:4" ht="20.399999999999999" customHeight="1">
      <c r="A13" s="16" t="s">
        <v>1</v>
      </c>
      <c r="B13" s="18"/>
      <c r="C13" s="19">
        <f>SUM(C14,C17,C19,C26,C24)</f>
        <v>107256800</v>
      </c>
      <c r="D13" s="19">
        <f>SUM(D14,D17,D19,D26,D24)</f>
        <v>116056600</v>
      </c>
    </row>
    <row r="14" spans="1:4" ht="25.5" customHeight="1">
      <c r="A14" s="8" t="s">
        <v>5</v>
      </c>
      <c r="B14" s="7" t="s">
        <v>24</v>
      </c>
      <c r="C14" s="19">
        <f>C16+C15</f>
        <v>87503300</v>
      </c>
      <c r="D14" s="19">
        <f>D16+D15</f>
        <v>93382100</v>
      </c>
    </row>
    <row r="15" spans="1:4" ht="25.5" customHeight="1">
      <c r="A15" s="29" t="s">
        <v>40</v>
      </c>
      <c r="B15" s="9" t="s">
        <v>41</v>
      </c>
      <c r="C15" s="30">
        <v>25100</v>
      </c>
      <c r="D15" s="30">
        <v>26500</v>
      </c>
    </row>
    <row r="16" spans="1:4" ht="27.75" customHeight="1">
      <c r="A16" s="20" t="s">
        <v>6</v>
      </c>
      <c r="B16" s="9" t="s">
        <v>25</v>
      </c>
      <c r="C16" s="10">
        <v>87478200</v>
      </c>
      <c r="D16" s="10">
        <v>93355600</v>
      </c>
    </row>
    <row r="17" spans="1:4" ht="40.200000000000003" customHeight="1">
      <c r="A17" s="21" t="s">
        <v>8</v>
      </c>
      <c r="B17" s="7" t="s">
        <v>26</v>
      </c>
      <c r="C17" s="27">
        <f>C18</f>
        <v>6133500</v>
      </c>
      <c r="D17" s="27">
        <f>D18</f>
        <v>8642500</v>
      </c>
    </row>
    <row r="18" spans="1:4" ht="41.4" customHeight="1">
      <c r="A18" s="22" t="s">
        <v>7</v>
      </c>
      <c r="B18" s="9" t="s">
        <v>27</v>
      </c>
      <c r="C18" s="10">
        <v>6133500</v>
      </c>
      <c r="D18" s="10">
        <v>8642500</v>
      </c>
    </row>
    <row r="19" spans="1:4" ht="24" customHeight="1">
      <c r="A19" s="21" t="s">
        <v>16</v>
      </c>
      <c r="B19" s="7" t="s">
        <v>28</v>
      </c>
      <c r="C19" s="23">
        <f>SUM(C21:C23)</f>
        <v>10743000</v>
      </c>
      <c r="D19" s="23">
        <f>SUM(D21:D23)</f>
        <v>11130000</v>
      </c>
    </row>
    <row r="20" spans="1:4" ht="24" customHeight="1">
      <c r="A20" s="24" t="s">
        <v>3</v>
      </c>
      <c r="B20" s="25"/>
      <c r="C20" s="10"/>
      <c r="D20" s="10"/>
    </row>
    <row r="21" spans="1:4" ht="41.4" customHeight="1">
      <c r="A21" s="24" t="s">
        <v>17</v>
      </c>
      <c r="B21" s="9" t="s">
        <v>29</v>
      </c>
      <c r="C21" s="10">
        <v>6148000</v>
      </c>
      <c r="D21" s="10">
        <v>6357000</v>
      </c>
    </row>
    <row r="22" spans="1:4" ht="39.6" customHeight="1">
      <c r="A22" s="24" t="s">
        <v>18</v>
      </c>
      <c r="B22" s="9" t="s">
        <v>30</v>
      </c>
      <c r="C22" s="10">
        <v>3370000</v>
      </c>
      <c r="D22" s="10">
        <v>3490000</v>
      </c>
    </row>
    <row r="23" spans="1:4" ht="24" customHeight="1">
      <c r="A23" s="24" t="s">
        <v>19</v>
      </c>
      <c r="B23" s="9" t="s">
        <v>31</v>
      </c>
      <c r="C23" s="10">
        <v>1225000</v>
      </c>
      <c r="D23" s="10">
        <v>1283000</v>
      </c>
    </row>
    <row r="24" spans="1:4" ht="24" customHeight="1">
      <c r="A24" s="31" t="s">
        <v>42</v>
      </c>
      <c r="B24" s="7" t="s">
        <v>43</v>
      </c>
      <c r="C24" s="27">
        <f>C25</f>
        <v>1802000</v>
      </c>
      <c r="D24" s="27">
        <f>D25</f>
        <v>1802000</v>
      </c>
    </row>
    <row r="25" spans="1:4" ht="24" customHeight="1">
      <c r="A25" s="29" t="s">
        <v>44</v>
      </c>
      <c r="B25" s="9" t="s">
        <v>45</v>
      </c>
      <c r="C25" s="10">
        <v>1802000</v>
      </c>
      <c r="D25" s="10">
        <v>1802000</v>
      </c>
    </row>
    <row r="26" spans="1:4" ht="26.25" customHeight="1">
      <c r="A26" s="21" t="s">
        <v>9</v>
      </c>
      <c r="B26" s="7" t="s">
        <v>32</v>
      </c>
      <c r="C26" s="27">
        <v>1075000</v>
      </c>
      <c r="D26" s="27">
        <v>1100000</v>
      </c>
    </row>
    <row r="27" spans="1:4" ht="27" customHeight="1">
      <c r="A27" s="26" t="s">
        <v>2</v>
      </c>
      <c r="B27" s="19"/>
      <c r="C27" s="19">
        <f>SUM(C28:C32)</f>
        <v>8920000</v>
      </c>
      <c r="D27" s="19">
        <f>SUM(D28:D32)</f>
        <v>8551000</v>
      </c>
    </row>
    <row r="28" spans="1:4" ht="45" customHeight="1">
      <c r="A28" s="24" t="s">
        <v>10</v>
      </c>
      <c r="B28" s="9" t="s">
        <v>33</v>
      </c>
      <c r="C28" s="10">
        <v>2477000</v>
      </c>
      <c r="D28" s="10">
        <v>2477000</v>
      </c>
    </row>
    <row r="29" spans="1:4" ht="24.6" customHeight="1">
      <c r="A29" s="24" t="s">
        <v>11</v>
      </c>
      <c r="B29" s="9" t="s">
        <v>34</v>
      </c>
      <c r="C29" s="10">
        <v>153000</v>
      </c>
      <c r="D29" s="10">
        <v>165000</v>
      </c>
    </row>
    <row r="30" spans="1:4" ht="36.6" customHeight="1">
      <c r="A30" s="24" t="s">
        <v>12</v>
      </c>
      <c r="B30" s="9" t="s">
        <v>35</v>
      </c>
      <c r="C30" s="10">
        <v>4900000</v>
      </c>
      <c r="D30" s="10">
        <v>4915000</v>
      </c>
    </row>
    <row r="31" spans="1:4" ht="34.950000000000003" customHeight="1">
      <c r="A31" s="24" t="s">
        <v>13</v>
      </c>
      <c r="B31" s="9" t="s">
        <v>36</v>
      </c>
      <c r="C31" s="10">
        <v>1070000</v>
      </c>
      <c r="D31" s="10">
        <v>670000</v>
      </c>
    </row>
    <row r="32" spans="1:4" ht="30" customHeight="1">
      <c r="A32" s="24" t="s">
        <v>14</v>
      </c>
      <c r="B32" s="9" t="s">
        <v>37</v>
      </c>
      <c r="C32" s="10">
        <v>320000</v>
      </c>
      <c r="D32" s="10">
        <v>324000</v>
      </c>
    </row>
    <row r="33" spans="1:4" ht="28.5" customHeight="1">
      <c r="A33" s="8" t="s">
        <v>0</v>
      </c>
      <c r="B33" s="7" t="s">
        <v>38</v>
      </c>
      <c r="C33" s="32">
        <v>341041776</v>
      </c>
      <c r="D33" s="32">
        <v>348103604</v>
      </c>
    </row>
    <row r="34" spans="1:4">
      <c r="B34" s="3"/>
    </row>
  </sheetData>
  <mergeCells count="4">
    <mergeCell ref="A8:D8"/>
    <mergeCell ref="C5:D5"/>
    <mergeCell ref="B6:D6"/>
    <mergeCell ref="B7:D7"/>
  </mergeCells>
  <phoneticPr fontId="4" type="noConversion"/>
  <pageMargins left="0.78740157480314965" right="0.19685039370078741" top="0.59055118110236227" bottom="0.19685039370078741" header="0.51181102362204722" footer="0.31496062992125984"/>
  <pageSetup paperSize="9" scale="66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</cp:lastModifiedBy>
  <cp:lastPrinted>2019-12-14T08:58:13Z</cp:lastPrinted>
  <dcterms:created xsi:type="dcterms:W3CDTF">1997-08-11T14:29:14Z</dcterms:created>
  <dcterms:modified xsi:type="dcterms:W3CDTF">2019-12-20T13:00:29Z</dcterms:modified>
</cp:coreProperties>
</file>