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6" windowHeight="9408"/>
  </bookViews>
  <sheets>
    <sheet name="без учета счетов бюджета" sheetId="2" r:id="rId1"/>
  </sheets>
  <externalReferences>
    <externalReference r:id="rId2"/>
  </externalReferences>
  <definedNames>
    <definedName name="_xlnm.Print_Titles" localSheetId="0">'без учета счетов бюджета'!$14:$15</definedName>
  </definedNames>
  <calcPr calcId="114210" fullCalcOnLoad="1"/>
</workbook>
</file>

<file path=xl/calcChain.xml><?xml version="1.0" encoding="utf-8"?>
<calcChain xmlns="http://schemas.openxmlformats.org/spreadsheetml/2006/main">
  <c r="J44" i="2"/>
  <c r="J16"/>
  <c r="A12"/>
  <c r="A11"/>
  <c r="A10"/>
</calcChain>
</file>

<file path=xl/sharedStrings.xml><?xml version="1.0" encoding="utf-8"?>
<sst xmlns="http://schemas.openxmlformats.org/spreadsheetml/2006/main" count="243" uniqueCount="107">
  <si>
    <t>Единица измерения: руб.</t>
  </si>
  <si>
    <t>Наименование показателя</t>
  </si>
  <si>
    <t/>
  </si>
  <si>
    <t xml:space="preserve">    Муниципальная программа МР "Думиничский район" "Развитие образования в муниципальном районе "Думиничский район"</t>
  </si>
  <si>
    <t>000</t>
  </si>
  <si>
    <t>0200000000</t>
  </si>
  <si>
    <t xml:space="preserve">        Основное мероприятие "Обеспечение реализации муниципальной программы"</t>
  </si>
  <si>
    <t>0200100000</t>
  </si>
  <si>
    <t xml:space="preserve">          Централизованная бухгалтерия</t>
  </si>
  <si>
    <t>0200100540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</si>
  <si>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</si>
  <si>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</si>
  <si>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</si>
  <si>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</si>
  <si>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</si>
  <si>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</si>
  <si>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</si>
  <si>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</si>
  <si>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</si>
  <si>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</si>
  <si>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Подпрограмма "Развитие общего образования"</t>
  </si>
  <si>
    <t>0220000000</t>
  </si>
  <si>
    <t xml:space="preserve">        Основное мероприятие "Организация предоставления качественного общего образования в муниципальных общеобразовательных учреждениях района"</t>
  </si>
  <si>
    <t>0220200000</t>
  </si>
  <si>
    <t xml:space="preserve">          Создание условий для развития общего образования</t>
  </si>
  <si>
    <t>0220202050</t>
  </si>
  <si>
    <t xml:space="preserve">          Создание информационно-аналитической среды (методкабинет)</t>
  </si>
  <si>
    <t>0220202160</t>
  </si>
  <si>
    <t xml:space="preserve">    Муниципальная программа МР "Думиничский район" "Обеспечение доступным и комфортным жильем и коммунальными услугами населения МР "Думиничский район"</t>
  </si>
  <si>
    <t>0500000000</t>
  </si>
  <si>
    <t xml:space="preserve">        Основное мероприятие "Создание условий для обеспечения качественными услугами жилищно-коммунального хозяйства граждан"</t>
  </si>
  <si>
    <t>0500500000</t>
  </si>
  <si>
    <t xml:space="preserve">          Расходы на содержание МКУ "Управление строительства, дорожного и жилищно-коммунального хозяйства"</t>
  </si>
  <si>
    <t>0500582070</t>
  </si>
  <si>
    <t xml:space="preserve">    Муниципальная программа МР "Думиничский район" "Безопасность жизнедеятельности на территории муниципального района "Думиничский район"</t>
  </si>
  <si>
    <t>1000000000</t>
  </si>
  <si>
    <t xml:space="preserve">        Основное мероприятие "Содержание ЕДДС, внедрение и обслуживание системы "112"</t>
  </si>
  <si>
    <t>1000700000</t>
  </si>
  <si>
    <t xml:space="preserve">          Обеспечение функционирования МКУ "ЕДДС Думиничского района"</t>
  </si>
  <si>
    <t>1000781140</t>
  </si>
  <si>
    <t xml:space="preserve">    Муниципальная программа МР "Думиничский район" "Развитие культуры в муниципальном районе "Думиничский район"</t>
  </si>
  <si>
    <t>1100000000</t>
  </si>
  <si>
    <t xml:space="preserve">      Подпрограмма "Развитие библиотечного дела в МР "Думиничский район"</t>
  </si>
  <si>
    <t>1110000000</t>
  </si>
  <si>
    <t xml:space="preserve">        Основное мероприятие "Развитие общедоступных библиотек"</t>
  </si>
  <si>
    <t>1110200000</t>
  </si>
  <si>
    <t xml:space="preserve">          Обеспечение функционирования общедоступных библиотек</t>
  </si>
  <si>
    <t>1110200520</t>
  </si>
  <si>
    <t xml:space="preserve">      Подпрограмма "Развитие дополнительного образования в сфере культуры и искусства в МР "Думиничский район"</t>
  </si>
  <si>
    <t>1120000000</t>
  </si>
  <si>
    <t xml:space="preserve">        Основное мероприятие ""Обеспечение реализации образовательных программ дополнительного образования детей</t>
  </si>
  <si>
    <t>1120100000</t>
  </si>
  <si>
    <t xml:space="preserve">          Обеспечение реализации образовательных программ дополнительного образования детей</t>
  </si>
  <si>
    <t>1120100540</t>
  </si>
  <si>
    <t xml:space="preserve">      Подпрограмма "Сохранение и развитие различных форм культурно-досуговой деятельности и любительского творчества в МР "Думиничский район"</t>
  </si>
  <si>
    <t>1130000000</t>
  </si>
  <si>
    <t xml:space="preserve">        Основное мероприятие "Обеспечение предоставления услуг по проведению мероприятий в сфере культуры"</t>
  </si>
  <si>
    <t>1130200000</t>
  </si>
  <si>
    <t xml:space="preserve">          Расходы на обеспечение основной деятельности муниципальных учреждений</t>
  </si>
  <si>
    <t>1130200560</t>
  </si>
  <si>
    <t xml:space="preserve">    Муниципальная программа МР "Думиничский район" "Развитие физической культуры и спорта в муниципальном районе "Думиничский район"</t>
  </si>
  <si>
    <t>1300000000</t>
  </si>
  <si>
    <t xml:space="preserve">        Основное мероприятие "Обеспечение функционирования спортивных объектов"</t>
  </si>
  <si>
    <t>1300200000</t>
  </si>
  <si>
    <t xml:space="preserve">          Обеспечение деятельности учреждения</t>
  </si>
  <si>
    <t>1300206025</t>
  </si>
  <si>
    <t xml:space="preserve">    Муниципальная программа МР "Думиничский район" "Экономическое развитие муниципального района "Думиничский район"</t>
  </si>
  <si>
    <t>1500000000</t>
  </si>
  <si>
    <t xml:space="preserve">        Основное мероприятие "Развитие торговли и платных услуг в МР "Думиничский район"</t>
  </si>
  <si>
    <t>1500200000</t>
  </si>
  <si>
    <t xml:space="preserve">          Возмещение межтарифной разницы от оказания услуг по помывке граждан в муниципальных банях</t>
  </si>
  <si>
    <t>1500215020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</si>
  <si>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</si>
  <si>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</si>
  <si>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Муниципальная программа "Развитие сельского хозяйства и регулирования рынков сельскохозяйственной продукции, сырья и продовольствия в муниципальном районе "Думиничский район"</t>
  </si>
  <si>
    <t>2500000000</t>
  </si>
  <si>
    <t xml:space="preserve">      Подпрограмма "Устойчивое развитие сельских территорий в Думиничском районе"</t>
  </si>
  <si>
    <t>2540000000</t>
  </si>
  <si>
    <t xml:space="preserve">        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</si>
  <si>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2540100000</t>
  </si>
  <si>
    <t xml:space="preserve">          Реализация мероприятий подпрограммы "Устойчивое развитие сельских территорий" в части улучшения жилищных условий граждан, проживающих в сельской местности (в том числе молодых семей и молодых специалистов)</t>
  </si>
  <si>
    <t>25401S8370</t>
  </si>
  <si>
    <t xml:space="preserve">            Социальное обеспечение и иные выплаты населению</t>
  </si>
  <si>
    <t>300</t>
  </si>
  <si>
    <t xml:space="preserve">              Социальные выплаты гражданам, кроме публичных нормативных социальных выплат</t>
  </si>
  <si>
    <t>320</t>
  </si>
  <si>
    <t>ВСЕГО РАСХОДОВ:</t>
  </si>
  <si>
    <t>к решению РСП МР "Думиничский район"</t>
  </si>
  <si>
    <t xml:space="preserve">                    Приложение № 7</t>
  </si>
  <si>
    <t xml:space="preserve">               Приложение №  14                                                  </t>
  </si>
  <si>
    <t xml:space="preserve"> к решению РСП МР "Думиничский район"</t>
  </si>
  <si>
    <t xml:space="preserve"> от "21"  декабря  2018 г.   № 89   </t>
  </si>
  <si>
    <t>РАСПРЕДЕЛЕНИЕ БЮДЖЕТНЫХ АССИГНОВАНИЙ МЕСТНОГО БЮДЖЕТА ПО  ЦЕЛЕВЫМ СТАТЬЯМ</t>
  </si>
  <si>
    <t>Целевая статья</t>
  </si>
  <si>
    <t>Группы и подгруппы видои расходов</t>
  </si>
  <si>
    <t>Поправки (+;-)</t>
  </si>
  <si>
    <t>+75 000,00</t>
  </si>
  <si>
    <t>+220 000,00</t>
  </si>
  <si>
    <t>Основное мероприятие "Подготовка объектов жилищно-коммунального комплекса к змнему периоду"</t>
  </si>
  <si>
    <t>0500400000</t>
  </si>
  <si>
    <t>Подготовка объектов жилищно-коммунального комплекса к змнему периоду</t>
  </si>
  <si>
    <t>+250 000,00</t>
  </si>
  <si>
    <t>0500482060</t>
  </si>
  <si>
    <t>Муниципальная программа МР "Думиничский район" "Энергосбережение и повышение энергетической эффективности в муниципальном районе "Думиничский район"</t>
  </si>
  <si>
    <t>Основное мероприятие "Энергосбережение в сфере жилищно-коммунального хозяйства"</t>
  </si>
  <si>
    <t>Реконструкция, теплоизоляция и ремонт тепловых сетей с применением современных технологий и материалов</t>
  </si>
  <si>
    <t>от "20" декабря 2019 г. № 62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</si>
</sst>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</font>
    <font>
      <sz val="11"/>
      <name val="Calibri"/>
      <family val="2"/>
    </font>
    <font>
      <sz val="9"/>
      <name val="Calibri"/>
      <family val="2"/>
    </font>
    <font>
      <sz val="10"/>
      <color indexed="8"/>
      <name val="Arial Cyr"/>
      <charset val="204"/>
    </font>
    <font>
      <b/>
      <sz val="9"/>
      <color indexed="8"/>
      <name val="Arial Cyr"/>
    </font>
    <font>
      <b/>
      <sz val="9"/>
      <color indexed="8"/>
      <name val="Arial Cyr"/>
      <charset val="204"/>
    </font>
    <font>
      <b/>
      <sz val="9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3" borderId="0"/>
    <xf numFmtId="0" fontId="7" fillId="0" borderId="1">
      <alignment horizontal="center" vertical="center" wrapText="1"/>
    </xf>
    <xf numFmtId="1" fontId="7" fillId="0" borderId="1">
      <alignment horizontal="left" vertical="top" wrapText="1" indent="2"/>
    </xf>
    <xf numFmtId="0" fontId="7" fillId="0" borderId="0"/>
    <xf numFmtId="0" fontId="7" fillId="0" borderId="1">
      <alignment horizontal="center" vertical="center" wrapText="1"/>
    </xf>
    <xf numFmtId="1" fontId="7" fillId="0" borderId="1">
      <alignment horizontal="center" vertical="top" shrinkToFit="1"/>
    </xf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0" fontId="7" fillId="3" borderId="0">
      <alignment shrinkToFit="1"/>
    </xf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0" fontId="8" fillId="0" borderId="1">
      <alignment horizontal="left"/>
    </xf>
    <xf numFmtId="0" fontId="7" fillId="0" borderId="1">
      <alignment horizontal="center" vertical="center" wrapText="1"/>
    </xf>
    <xf numFmtId="4" fontId="7" fillId="0" borderId="1">
      <alignment horizontal="right" vertical="top" shrinkToFit="1"/>
    </xf>
    <xf numFmtId="4" fontId="8" fillId="4" borderId="1">
      <alignment horizontal="right" vertical="top" shrinkToFit="1"/>
    </xf>
    <xf numFmtId="0" fontId="7" fillId="0" borderId="0">
      <alignment wrapText="1"/>
    </xf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0" fontId="7" fillId="0" borderId="0">
      <alignment horizontal="left" wrapText="1"/>
    </xf>
    <xf numFmtId="10" fontId="7" fillId="0" borderId="1">
      <alignment horizontal="right" vertical="top" shrinkToFit="1"/>
    </xf>
    <xf numFmtId="10" fontId="8" fillId="4" borderId="1">
      <alignment horizontal="right" vertical="top" shrinkToFit="1"/>
    </xf>
    <xf numFmtId="0" fontId="9" fillId="0" borderId="0">
      <alignment horizontal="center" wrapTex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vertical="top"/>
    </xf>
    <xf numFmtId="0" fontId="8" fillId="0" borderId="1">
      <alignment vertical="top" wrapText="1"/>
    </xf>
    <xf numFmtId="0" fontId="7" fillId="3" borderId="0">
      <alignment horizontal="center"/>
    </xf>
    <xf numFmtId="0" fontId="7" fillId="3" borderId="0">
      <alignment horizontal="left"/>
    </xf>
    <xf numFmtId="4" fontId="8" fillId="5" borderId="1">
      <alignment horizontal="right" vertical="top" shrinkToFit="1"/>
    </xf>
    <xf numFmtId="10" fontId="8" fillId="5" borderId="1">
      <alignment horizontal="right" vertical="top" shrinkToFit="1"/>
    </xf>
  </cellStyleXfs>
  <cellXfs count="77">
    <xf numFmtId="0" fontId="0" fillId="0" borderId="0" xfId="0"/>
    <xf numFmtId="0" fontId="0" fillId="0" borderId="0" xfId="0" applyProtection="1">
      <protection locked="0"/>
    </xf>
    <xf numFmtId="0" fontId="7" fillId="0" borderId="0" xfId="9" applyNumberFormat="1" applyProtection="1"/>
    <xf numFmtId="0" fontId="9" fillId="0" borderId="0" xfId="42" applyNumberFormat="1" applyProtection="1">
      <alignment horizontal="center" wrapText="1"/>
    </xf>
    <xf numFmtId="0" fontId="9" fillId="0" borderId="0" xfId="43" applyNumberFormat="1" applyProtection="1">
      <alignment horizontal="center"/>
    </xf>
    <xf numFmtId="0" fontId="7" fillId="0" borderId="1" xfId="38" applyNumberFormat="1" applyProtection="1">
      <alignment horizontal="center" vertical="center" wrapText="1"/>
    </xf>
    <xf numFmtId="4" fontId="8" fillId="5" borderId="1" xfId="49" applyNumberFormat="1" applyProtection="1">
      <alignment horizontal="right" vertical="top" shrinkToFit="1"/>
    </xf>
    <xf numFmtId="10" fontId="8" fillId="5" borderId="1" xfId="50" applyNumberFormat="1" applyProtection="1">
      <alignment horizontal="right" vertical="top" shrinkToFit="1"/>
    </xf>
    <xf numFmtId="4" fontId="8" fillId="4" borderId="1" xfId="26" applyNumberFormat="1" applyProtection="1">
      <alignment horizontal="right" vertical="top" shrinkToFit="1"/>
    </xf>
    <xf numFmtId="10" fontId="8" fillId="4" borderId="1" xfId="41" applyNumberFormat="1" applyProtection="1">
      <alignment horizontal="right" vertical="top" shrinkToFit="1"/>
    </xf>
    <xf numFmtId="0" fontId="7" fillId="0" borderId="0" xfId="39" applyNumberFormat="1" applyProtection="1">
      <alignment horizontal="left" wrapText="1"/>
    </xf>
    <xf numFmtId="0" fontId="7" fillId="2" borderId="0" xfId="9" applyNumberFormat="1" applyFill="1" applyProtection="1"/>
    <xf numFmtId="0" fontId="0" fillId="2" borderId="0" xfId="0" applyFill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left"/>
      <protection locked="0"/>
    </xf>
    <xf numFmtId="0" fontId="4" fillId="0" borderId="0" xfId="9" applyNumberFormat="1" applyFont="1" applyProtection="1"/>
    <xf numFmtId="0" fontId="3" fillId="0" borderId="1" xfId="46" applyNumberFormat="1" applyFont="1" applyProtection="1">
      <alignment vertical="top" wrapText="1"/>
    </xf>
    <xf numFmtId="1" fontId="3" fillId="0" borderId="1" xfId="11" applyNumberFormat="1" applyFont="1" applyProtection="1">
      <alignment horizontal="center" vertical="top" shrinkToFit="1"/>
    </xf>
    <xf numFmtId="4" fontId="3" fillId="5" borderId="1" xfId="49" applyNumberFormat="1" applyFont="1" applyProtection="1">
      <alignment horizontal="right" vertical="top" shrinkToFit="1"/>
    </xf>
    <xf numFmtId="4" fontId="3" fillId="2" borderId="1" xfId="49" applyNumberFormat="1" applyFont="1" applyFill="1" applyProtection="1">
      <alignment horizontal="right" vertical="top" shrinkToFit="1"/>
    </xf>
    <xf numFmtId="49" fontId="3" fillId="2" borderId="1" xfId="49" applyNumberFormat="1" applyFont="1" applyFill="1" applyProtection="1">
      <alignment horizontal="right" vertical="top" shrinkToFit="1"/>
    </xf>
    <xf numFmtId="4" fontId="3" fillId="4" borderId="1" xfId="26" applyNumberFormat="1" applyFont="1" applyProtection="1">
      <alignment horizontal="right" vertical="top" shrinkToFit="1"/>
    </xf>
    <xf numFmtId="4" fontId="3" fillId="2" borderId="1" xfId="26" applyNumberFormat="1" applyFont="1" applyFill="1" applyProtection="1">
      <alignment horizontal="right" vertical="top" shrinkToFit="1"/>
    </xf>
    <xf numFmtId="49" fontId="3" fillId="0" borderId="1" xfId="11" applyNumberFormat="1" applyFont="1" applyProtection="1">
      <alignment horizontal="center" vertical="top" shrinkToFit="1"/>
    </xf>
    <xf numFmtId="0" fontId="7" fillId="0" borderId="1" xfId="7" applyNumberFormat="1" applyProtection="1">
      <alignment horizontal="center" vertical="center" wrapText="1"/>
    </xf>
    <xf numFmtId="0" fontId="7" fillId="0" borderId="1" xfId="7">
      <alignment horizontal="center" vertical="center" wrapText="1"/>
    </xf>
    <xf numFmtId="0" fontId="7" fillId="2" borderId="1" xfId="28" applyNumberFormat="1" applyFill="1" applyProtection="1">
      <alignment horizontal="center" vertical="center" wrapText="1"/>
    </xf>
    <xf numFmtId="0" fontId="7" fillId="2" borderId="1" xfId="28" applyFill="1">
      <alignment horizontal="center" vertical="center" wrapText="1"/>
    </xf>
    <xf numFmtId="0" fontId="7" fillId="0" borderId="1" xfId="29" applyNumberFormat="1" applyProtection="1">
      <alignment horizontal="center" vertical="center" wrapText="1"/>
    </xf>
    <xf numFmtId="0" fontId="7" fillId="0" borderId="1" xfId="29">
      <alignment horizontal="center" vertical="center" wrapText="1"/>
    </xf>
    <xf numFmtId="0" fontId="6" fillId="0" borderId="0" xfId="0" applyFont="1" applyAlignment="1" applyProtection="1">
      <alignment horizontal="center" wrapText="1"/>
      <protection locked="0"/>
    </xf>
    <xf numFmtId="0" fontId="6" fillId="0" borderId="0" xfId="0" applyFont="1" applyAlignment="1">
      <alignment wrapText="1"/>
    </xf>
    <xf numFmtId="0" fontId="7" fillId="0" borderId="1" xfId="19" applyNumberFormat="1" applyProtection="1">
      <alignment horizontal="center" vertical="center" wrapText="1"/>
    </xf>
    <xf numFmtId="0" fontId="7" fillId="0" borderId="1" xfId="19">
      <alignment horizontal="center" vertical="center" wrapText="1"/>
    </xf>
    <xf numFmtId="0" fontId="7" fillId="0" borderId="1" xfId="20" applyNumberFormat="1" applyProtection="1">
      <alignment horizontal="center" vertical="center" wrapText="1"/>
    </xf>
    <xf numFmtId="0" fontId="7" fillId="0" borderId="1" xfId="20">
      <alignment horizontal="center" vertical="center" wrapText="1"/>
    </xf>
    <xf numFmtId="0" fontId="7" fillId="0" borderId="1" xfId="21" applyNumberFormat="1" applyProtection="1">
      <alignment horizontal="center" vertical="center" wrapText="1"/>
    </xf>
    <xf numFmtId="0" fontId="7" fillId="0" borderId="1" xfId="21">
      <alignment horizontal="center" vertical="center" wrapText="1"/>
    </xf>
    <xf numFmtId="0" fontId="7" fillId="0" borderId="1" xfId="22" applyNumberFormat="1" applyProtection="1">
      <alignment horizontal="center" vertical="center" wrapText="1"/>
    </xf>
    <xf numFmtId="0" fontId="7" fillId="0" borderId="1" xfId="22">
      <alignment horizontal="center" vertical="center" wrapText="1"/>
    </xf>
    <xf numFmtId="0" fontId="7" fillId="0" borderId="1" xfId="24" applyNumberFormat="1" applyProtection="1">
      <alignment horizontal="center" vertical="center" wrapText="1"/>
    </xf>
    <xf numFmtId="0" fontId="7" fillId="0" borderId="1" xfId="24">
      <alignment horizontal="center" vertical="center" wrapText="1"/>
    </xf>
    <xf numFmtId="0" fontId="7" fillId="0" borderId="1" xfId="38" applyNumberFormat="1" applyProtection="1">
      <alignment horizontal="center" vertical="center" wrapText="1"/>
    </xf>
    <xf numFmtId="0" fontId="7" fillId="0" borderId="1" xfId="38">
      <alignment horizontal="center" vertical="center" wrapText="1"/>
    </xf>
    <xf numFmtId="0" fontId="7" fillId="0" borderId="0" xfId="39" applyNumberFormat="1" applyProtection="1">
      <alignment horizontal="left" wrapText="1"/>
    </xf>
    <xf numFmtId="0" fontId="7" fillId="0" borderId="0" xfId="39">
      <alignment horizontal="left" wrapText="1"/>
    </xf>
    <xf numFmtId="0" fontId="3" fillId="0" borderId="1" xfId="23" applyNumberFormat="1" applyFont="1" applyProtection="1">
      <alignment horizontal="left"/>
    </xf>
    <xf numFmtId="0" fontId="3" fillId="0" borderId="1" xfId="23" applyFont="1">
      <alignment horizontal="left"/>
    </xf>
    <xf numFmtId="0" fontId="7" fillId="0" borderId="1" xfId="30" applyNumberFormat="1" applyProtection="1">
      <alignment horizontal="center" vertical="center" wrapText="1"/>
    </xf>
    <xf numFmtId="0" fontId="7" fillId="0" borderId="1" xfId="30">
      <alignment horizontal="center" vertical="center" wrapText="1"/>
    </xf>
    <xf numFmtId="0" fontId="7" fillId="0" borderId="1" xfId="31" applyNumberFormat="1" applyProtection="1">
      <alignment horizontal="center" vertical="center" wrapText="1"/>
    </xf>
    <xf numFmtId="0" fontId="7" fillId="0" borderId="1" xfId="31">
      <alignment horizontal="center" vertical="center" wrapText="1"/>
    </xf>
    <xf numFmtId="0" fontId="7" fillId="0" borderId="1" xfId="32" applyNumberFormat="1" applyProtection="1">
      <alignment horizontal="center" vertical="center" wrapText="1"/>
    </xf>
    <xf numFmtId="0" fontId="7" fillId="0" borderId="1" xfId="32">
      <alignment horizontal="center" vertical="center" wrapText="1"/>
    </xf>
    <xf numFmtId="0" fontId="7" fillId="0" borderId="1" xfId="33" applyNumberFormat="1" applyProtection="1">
      <alignment horizontal="center" vertical="center" wrapText="1"/>
    </xf>
    <xf numFmtId="0" fontId="7" fillId="0" borderId="1" xfId="33">
      <alignment horizontal="center" vertical="center" wrapText="1"/>
    </xf>
    <xf numFmtId="0" fontId="7" fillId="0" borderId="1" xfId="34" applyNumberFormat="1" applyProtection="1">
      <alignment horizontal="center" vertical="center" wrapText="1"/>
    </xf>
    <xf numFmtId="0" fontId="7" fillId="0" borderId="1" xfId="34">
      <alignment horizontal="center" vertical="center" wrapText="1"/>
    </xf>
    <xf numFmtId="0" fontId="7" fillId="0" borderId="1" xfId="35" applyNumberFormat="1" applyProtection="1">
      <alignment horizontal="center" vertical="center" wrapText="1"/>
    </xf>
    <xf numFmtId="0" fontId="7" fillId="0" borderId="1" xfId="35">
      <alignment horizontal="center" vertical="center" wrapText="1"/>
    </xf>
    <xf numFmtId="0" fontId="7" fillId="0" borderId="1" xfId="17" applyNumberFormat="1" applyProtection="1">
      <alignment horizontal="center" vertical="center" wrapText="1"/>
    </xf>
    <xf numFmtId="0" fontId="7" fillId="0" borderId="1" xfId="17">
      <alignment horizontal="center" vertical="center" wrapText="1"/>
    </xf>
    <xf numFmtId="0" fontId="7" fillId="0" borderId="1" xfId="36" applyNumberFormat="1" applyProtection="1">
      <alignment horizontal="center" vertical="center" wrapText="1"/>
    </xf>
    <xf numFmtId="0" fontId="7" fillId="0" borderId="1" xfId="36">
      <alignment horizontal="center" vertical="center" wrapText="1"/>
    </xf>
    <xf numFmtId="0" fontId="7" fillId="0" borderId="1" xfId="37" applyNumberFormat="1" applyProtection="1">
      <alignment horizontal="center" vertical="center" wrapText="1"/>
    </xf>
    <xf numFmtId="0" fontId="7" fillId="0" borderId="1" xfId="37">
      <alignment horizontal="center" vertical="center" wrapText="1"/>
    </xf>
    <xf numFmtId="0" fontId="7" fillId="0" borderId="0" xfId="27" applyNumberFormat="1" applyProtection="1">
      <alignment wrapText="1"/>
    </xf>
    <xf numFmtId="0" fontId="7" fillId="0" borderId="0" xfId="27">
      <alignment wrapText="1"/>
    </xf>
    <xf numFmtId="0" fontId="5" fillId="0" borderId="0" xfId="27" applyNumberFormat="1" applyFont="1" applyProtection="1">
      <alignment wrapText="1"/>
    </xf>
    <xf numFmtId="0" fontId="5" fillId="0" borderId="0" xfId="42" applyNumberFormat="1" applyFont="1" applyProtection="1">
      <alignment horizontal="center" wrapText="1"/>
    </xf>
    <xf numFmtId="0" fontId="5" fillId="0" borderId="0" xfId="43" applyNumberFormat="1" applyFont="1" applyProtection="1">
      <alignment horizontal="center"/>
    </xf>
    <xf numFmtId="0" fontId="7" fillId="0" borderId="0" xfId="44" applyNumberFormat="1" applyProtection="1">
      <alignment horizontal="right"/>
    </xf>
    <xf numFmtId="0" fontId="7" fillId="0" borderId="0" xfId="44">
      <alignment horizontal="right"/>
    </xf>
    <xf numFmtId="0" fontId="7" fillId="0" borderId="1" xfId="13" applyNumberFormat="1" applyProtection="1">
      <alignment horizontal="center" vertical="center" wrapText="1"/>
    </xf>
    <xf numFmtId="0" fontId="7" fillId="0" borderId="1" xfId="13">
      <alignment horizontal="center" vertical="center" wrapText="1"/>
    </xf>
    <xf numFmtId="0" fontId="7" fillId="0" borderId="1" xfId="14" applyNumberFormat="1" applyProtection="1">
      <alignment horizontal="center" vertical="center" wrapText="1"/>
    </xf>
    <xf numFmtId="0" fontId="7" fillId="0" borderId="1" xfId="14">
      <alignment horizontal="center" vertical="center" wrapText="1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xl65" xfId="5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%202019%20&#1043;&#1054;&#1044;&#1040;/&#1056;&#1040;&#1049;&#1054;&#1053;/&#1091;&#1090;&#1086;&#1095;&#1085;&#1077;&#1085;&#1080;&#1077;/&#1072;&#1074;&#1075;&#1091;&#1089;&#1090;/&#1087;&#1088;&#1080;&#1083;%20&#8470;%208%20_&#1087;&#1088;&#1086;&#1075;&#1088;&#1072;&#1084;&#1084;&#109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10">
          <cell r="A10" t="str">
            <v xml:space="preserve"> (МУНИЦИПАЛЬНЫМ ПРОГРАММАМ И НЕПРОГРАММНЫМ НАПРАВЛЕНИЯМ ДЕЯТЕЛЬНОСТИ),</v>
          </cell>
        </row>
        <row r="11">
          <cell r="A11" t="str">
            <v xml:space="preserve"> ГРУППАМ И ПОДГРУППАМ ВИДОВ РАСХОДОВ КЛАССИФИКАЦИИ РАСХОДОВ БЮДЖЕТОВ</v>
          </cell>
        </row>
        <row r="12">
          <cell r="A12" t="str">
            <v>НА 2019 ГОД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85"/>
  <sheetViews>
    <sheetView showGridLines="0" tabSelected="1" zoomScaleSheetLayoutView="100" workbookViewId="0">
      <selection activeCell="B3" sqref="B3"/>
    </sheetView>
  </sheetViews>
  <sheetFormatPr defaultRowHeight="14.4" outlineLevelRow="5"/>
  <cols>
    <col min="1" max="1" width="54.6640625" style="1" customWidth="1"/>
    <col min="2" max="2" width="10.44140625" style="1" customWidth="1"/>
    <col min="3" max="3" width="10.77734375" style="1" customWidth="1"/>
    <col min="4" max="9" width="8.88671875" style="1" hidden="1" customWidth="1"/>
    <col min="10" max="10" width="14.33203125" style="12" customWidth="1"/>
    <col min="11" max="29" width="8.88671875" style="1" hidden="1" customWidth="1"/>
    <col min="30" max="16384" width="8.88671875" style="1"/>
  </cols>
  <sheetData>
    <row r="1" spans="1:35">
      <c r="B1" s="13"/>
      <c r="C1" s="13" t="s">
        <v>88</v>
      </c>
    </row>
    <row r="2" spans="1:35">
      <c r="B2" s="14" t="s">
        <v>87</v>
      </c>
    </row>
    <row r="3" spans="1:35">
      <c r="B3" s="14" t="s">
        <v>106</v>
      </c>
    </row>
    <row r="4" spans="1:35">
      <c r="B4" s="14"/>
    </row>
    <row r="5" spans="1:35">
      <c r="B5" s="14" t="s">
        <v>89</v>
      </c>
    </row>
    <row r="6" spans="1:35">
      <c r="B6" s="14" t="s">
        <v>90</v>
      </c>
    </row>
    <row r="7" spans="1:35">
      <c r="B7" s="14" t="s">
        <v>91</v>
      </c>
    </row>
    <row r="8" spans="1:35">
      <c r="A8" s="66"/>
      <c r="B8" s="67"/>
      <c r="C8" s="67"/>
      <c r="D8" s="67"/>
      <c r="E8" s="67"/>
      <c r="F8" s="67"/>
      <c r="G8" s="67"/>
      <c r="H8" s="67"/>
      <c r="I8" s="67"/>
      <c r="J8" s="67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5">
      <c r="A9" s="30" t="s">
        <v>92</v>
      </c>
      <c r="B9" s="30"/>
      <c r="C9" s="30"/>
      <c r="D9" s="30"/>
      <c r="E9" s="30"/>
      <c r="F9" s="30"/>
      <c r="G9" s="30"/>
      <c r="H9" s="31"/>
      <c r="I9" s="31"/>
      <c r="J9" s="31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2"/>
      <c r="AC9" s="2"/>
      <c r="AD9" s="2"/>
    </row>
    <row r="10" spans="1:35" ht="14.55" customHeight="1">
      <c r="A10" s="68" t="str">
        <f>'[1]без учета счетов бюджета'!$A$10</f>
        <v xml:space="preserve"> (МУНИЦИПАЛЬНЫМ ПРОГРАММАМ И НЕПРОГРАММНЫМ НАПРАВЛЕНИЯМ ДЕЯТЕЛЬНОСТИ),</v>
      </c>
      <c r="B10" s="68"/>
      <c r="C10" s="68"/>
      <c r="D10" s="68"/>
      <c r="E10" s="68"/>
      <c r="F10" s="68"/>
      <c r="G10" s="68"/>
      <c r="H10" s="68"/>
      <c r="I10" s="68"/>
      <c r="J10" s="68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2"/>
      <c r="AC10" s="2"/>
      <c r="AD10" s="2"/>
    </row>
    <row r="11" spans="1:35" ht="15.75" customHeight="1">
      <c r="A11" s="69" t="str">
        <f>'[1]без учета счетов бюджета'!$A$11</f>
        <v xml:space="preserve"> ГРУППАМ И ПОДГРУППАМ ВИДОВ РАСХОДОВ КЛАССИФИКАЦИИ РАСХОДОВ БЮДЖЕТОВ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3"/>
      <c r="AC11" s="4"/>
      <c r="AD11" s="2"/>
    </row>
    <row r="12" spans="1:35" ht="15.75" customHeight="1">
      <c r="A12" s="70" t="str">
        <f>'[1]без учета счетов бюджета'!$A$12</f>
        <v>НА 2019 ГОД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4"/>
      <c r="AC12" s="4"/>
      <c r="AD12" s="2"/>
    </row>
    <row r="13" spans="1:35" ht="12.75" customHeight="1">
      <c r="A13" s="71" t="s">
        <v>0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2"/>
    </row>
    <row r="14" spans="1:35" ht="26.25" customHeight="1">
      <c r="A14" s="24" t="s">
        <v>1</v>
      </c>
      <c r="B14" s="73" t="s">
        <v>93</v>
      </c>
      <c r="C14" s="75" t="s">
        <v>94</v>
      </c>
      <c r="D14" s="60" t="s">
        <v>2</v>
      </c>
      <c r="E14" s="32" t="s">
        <v>2</v>
      </c>
      <c r="F14" s="34" t="s">
        <v>2</v>
      </c>
      <c r="G14" s="36" t="s">
        <v>2</v>
      </c>
      <c r="H14" s="38" t="s">
        <v>2</v>
      </c>
      <c r="I14" s="40" t="s">
        <v>2</v>
      </c>
      <c r="J14" s="26" t="s">
        <v>95</v>
      </c>
      <c r="K14" s="28" t="s">
        <v>2</v>
      </c>
      <c r="L14" s="48" t="s">
        <v>2</v>
      </c>
      <c r="M14" s="50" t="s">
        <v>2</v>
      </c>
      <c r="N14" s="52" t="s">
        <v>2</v>
      </c>
      <c r="O14" s="54" t="s">
        <v>2</v>
      </c>
      <c r="P14" s="56" t="s">
        <v>2</v>
      </c>
      <c r="Q14" s="58" t="s">
        <v>2</v>
      </c>
      <c r="R14" s="62" t="s">
        <v>2</v>
      </c>
      <c r="S14" s="64" t="s">
        <v>2</v>
      </c>
      <c r="T14" s="5" t="s">
        <v>2</v>
      </c>
      <c r="U14" s="42" t="s">
        <v>2</v>
      </c>
      <c r="V14" s="42" t="s">
        <v>2</v>
      </c>
      <c r="W14" s="5" t="s">
        <v>2</v>
      </c>
      <c r="X14" s="42" t="s">
        <v>2</v>
      </c>
      <c r="Y14" s="42" t="s">
        <v>2</v>
      </c>
      <c r="Z14" s="42" t="s">
        <v>2</v>
      </c>
      <c r="AA14" s="42" t="s">
        <v>2</v>
      </c>
      <c r="AB14" s="42" t="s">
        <v>2</v>
      </c>
      <c r="AC14" s="42" t="s">
        <v>2</v>
      </c>
      <c r="AD14" s="2"/>
    </row>
    <row r="15" spans="1:35" ht="32.4" customHeight="1">
      <c r="A15" s="25"/>
      <c r="B15" s="74"/>
      <c r="C15" s="76"/>
      <c r="D15" s="61"/>
      <c r="E15" s="33"/>
      <c r="F15" s="35"/>
      <c r="G15" s="37"/>
      <c r="H15" s="39"/>
      <c r="I15" s="41"/>
      <c r="J15" s="27"/>
      <c r="K15" s="29"/>
      <c r="L15" s="49"/>
      <c r="M15" s="51"/>
      <c r="N15" s="53"/>
      <c r="O15" s="55"/>
      <c r="P15" s="57"/>
      <c r="Q15" s="59"/>
      <c r="R15" s="63"/>
      <c r="S15" s="65"/>
      <c r="T15" s="5"/>
      <c r="U15" s="43"/>
      <c r="V15" s="43"/>
      <c r="W15" s="5"/>
      <c r="X15" s="43"/>
      <c r="Y15" s="43"/>
      <c r="Z15" s="43"/>
      <c r="AA15" s="43"/>
      <c r="AB15" s="43"/>
      <c r="AC15" s="43"/>
      <c r="AD15" s="2"/>
      <c r="AI15" s="14"/>
    </row>
    <row r="16" spans="1:35" ht="39.6">
      <c r="A16" s="16" t="s">
        <v>3</v>
      </c>
      <c r="B16" s="17" t="s">
        <v>5</v>
      </c>
      <c r="C16" s="17" t="s">
        <v>4</v>
      </c>
      <c r="D16" s="17"/>
      <c r="E16" s="17"/>
      <c r="F16" s="17"/>
      <c r="G16" s="17"/>
      <c r="H16" s="17"/>
      <c r="I16" s="18">
        <v>0</v>
      </c>
      <c r="J16" s="19">
        <f>J17+J21</f>
        <v>-1534000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26794501.73</v>
      </c>
      <c r="X16" s="6">
        <v>-26794501.73</v>
      </c>
      <c r="Y16" s="6">
        <v>32624765.420000002</v>
      </c>
      <c r="Z16" s="7">
        <v>0</v>
      </c>
      <c r="AA16" s="6">
        <v>0</v>
      </c>
      <c r="AB16" s="7">
        <v>0</v>
      </c>
      <c r="AC16" s="6">
        <v>0</v>
      </c>
      <c r="AD16" s="2"/>
      <c r="AI16" s="14"/>
    </row>
    <row r="17" spans="1:30" ht="26.4" outlineLevel="2">
      <c r="A17" s="16" t="s">
        <v>6</v>
      </c>
      <c r="B17" s="17" t="s">
        <v>7</v>
      </c>
      <c r="C17" s="17" t="s">
        <v>4</v>
      </c>
      <c r="D17" s="17"/>
      <c r="E17" s="17"/>
      <c r="F17" s="17"/>
      <c r="G17" s="17"/>
      <c r="H17" s="17"/>
      <c r="I17" s="18">
        <v>0</v>
      </c>
      <c r="J17" s="19">
        <v>-554000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4917131.04</v>
      </c>
      <c r="X17" s="6">
        <v>-4917131.04</v>
      </c>
      <c r="Y17" s="6">
        <v>5570496</v>
      </c>
      <c r="Z17" s="7">
        <v>0</v>
      </c>
      <c r="AA17" s="6">
        <v>0</v>
      </c>
      <c r="AB17" s="7">
        <v>0</v>
      </c>
      <c r="AC17" s="6">
        <v>0</v>
      </c>
      <c r="AD17" s="2"/>
    </row>
    <row r="18" spans="1:30" outlineLevel="3">
      <c r="A18" s="16" t="s">
        <v>8</v>
      </c>
      <c r="B18" s="17" t="s">
        <v>9</v>
      </c>
      <c r="C18" s="17" t="s">
        <v>4</v>
      </c>
      <c r="D18" s="17"/>
      <c r="E18" s="17"/>
      <c r="F18" s="17"/>
      <c r="G18" s="17"/>
      <c r="H18" s="17"/>
      <c r="I18" s="18">
        <v>0</v>
      </c>
      <c r="J18" s="19">
        <v>-554000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4917131.04</v>
      </c>
      <c r="X18" s="6">
        <v>-4917131.04</v>
      </c>
      <c r="Y18" s="6">
        <v>5570496</v>
      </c>
      <c r="Z18" s="7">
        <v>0</v>
      </c>
      <c r="AA18" s="6">
        <v>0</v>
      </c>
      <c r="AB18" s="7">
        <v>0</v>
      </c>
      <c r="AC18" s="6">
        <v>0</v>
      </c>
      <c r="AD18" s="2"/>
    </row>
    <row r="19" spans="1:30" ht="66" outlineLevel="4">
      <c r="A19" s="16" t="s">
        <v>10</v>
      </c>
      <c r="B19" s="17" t="s">
        <v>9</v>
      </c>
      <c r="C19" s="17" t="s">
        <v>11</v>
      </c>
      <c r="D19" s="17"/>
      <c r="E19" s="17"/>
      <c r="F19" s="17"/>
      <c r="G19" s="17"/>
      <c r="H19" s="17"/>
      <c r="I19" s="18">
        <v>0</v>
      </c>
      <c r="J19" s="19">
        <v>-554000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4536651.1900000004</v>
      </c>
      <c r="X19" s="6">
        <v>-4536651.1900000004</v>
      </c>
      <c r="Y19" s="6">
        <v>5099390</v>
      </c>
      <c r="Z19" s="7">
        <v>0</v>
      </c>
      <c r="AA19" s="6">
        <v>0</v>
      </c>
      <c r="AB19" s="7">
        <v>0</v>
      </c>
      <c r="AC19" s="6">
        <v>0</v>
      </c>
      <c r="AD19" s="2"/>
    </row>
    <row r="20" spans="1:30" ht="26.4" outlineLevel="5">
      <c r="A20" s="16" t="s">
        <v>12</v>
      </c>
      <c r="B20" s="17" t="s">
        <v>9</v>
      </c>
      <c r="C20" s="17" t="s">
        <v>13</v>
      </c>
      <c r="D20" s="17"/>
      <c r="E20" s="17"/>
      <c r="F20" s="17"/>
      <c r="G20" s="17"/>
      <c r="H20" s="17"/>
      <c r="I20" s="18">
        <v>0</v>
      </c>
      <c r="J20" s="19">
        <v>-554000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4536651.1900000004</v>
      </c>
      <c r="X20" s="6">
        <v>-4536651.1900000004</v>
      </c>
      <c r="Y20" s="6">
        <v>5099390</v>
      </c>
      <c r="Z20" s="7">
        <v>0</v>
      </c>
      <c r="AA20" s="6">
        <v>0</v>
      </c>
      <c r="AB20" s="7">
        <v>0</v>
      </c>
      <c r="AC20" s="6">
        <v>0</v>
      </c>
      <c r="AD20" s="2"/>
    </row>
    <row r="21" spans="1:30" outlineLevel="1">
      <c r="A21" s="16" t="s">
        <v>20</v>
      </c>
      <c r="B21" s="17" t="s">
        <v>21</v>
      </c>
      <c r="C21" s="17" t="s">
        <v>4</v>
      </c>
      <c r="D21" s="17"/>
      <c r="E21" s="17"/>
      <c r="F21" s="17"/>
      <c r="G21" s="17"/>
      <c r="H21" s="17"/>
      <c r="I21" s="18">
        <v>0</v>
      </c>
      <c r="J21" s="19">
        <v>-980000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21877370.690000001</v>
      </c>
      <c r="X21" s="6">
        <v>-21877370.690000001</v>
      </c>
      <c r="Y21" s="6">
        <v>27054269.420000002</v>
      </c>
      <c r="Z21" s="7">
        <v>0</v>
      </c>
      <c r="AA21" s="6">
        <v>0</v>
      </c>
      <c r="AB21" s="7">
        <v>0</v>
      </c>
      <c r="AC21" s="6">
        <v>0</v>
      </c>
      <c r="AD21" s="2"/>
    </row>
    <row r="22" spans="1:30" ht="39.6" outlineLevel="2">
      <c r="A22" s="16" t="s">
        <v>22</v>
      </c>
      <c r="B22" s="17" t="s">
        <v>23</v>
      </c>
      <c r="C22" s="17" t="s">
        <v>4</v>
      </c>
      <c r="D22" s="17"/>
      <c r="E22" s="17"/>
      <c r="F22" s="17"/>
      <c r="G22" s="17"/>
      <c r="H22" s="17"/>
      <c r="I22" s="18">
        <v>0</v>
      </c>
      <c r="J22" s="19">
        <v>-980000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21877370.690000001</v>
      </c>
      <c r="X22" s="6">
        <v>-21877370.690000001</v>
      </c>
      <c r="Y22" s="6">
        <v>27054269.420000002</v>
      </c>
      <c r="Z22" s="7">
        <v>0</v>
      </c>
      <c r="AA22" s="6">
        <v>0</v>
      </c>
      <c r="AB22" s="7">
        <v>0</v>
      </c>
      <c r="AC22" s="6">
        <v>0</v>
      </c>
      <c r="AD22" s="2"/>
    </row>
    <row r="23" spans="1:30" outlineLevel="3">
      <c r="A23" s="16" t="s">
        <v>24</v>
      </c>
      <c r="B23" s="17" t="s">
        <v>25</v>
      </c>
      <c r="C23" s="17" t="s">
        <v>4</v>
      </c>
      <c r="D23" s="17"/>
      <c r="E23" s="17"/>
      <c r="F23" s="17"/>
      <c r="G23" s="17"/>
      <c r="H23" s="17"/>
      <c r="I23" s="18">
        <v>0</v>
      </c>
      <c r="J23" s="19">
        <v>-753000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19570418.120000001</v>
      </c>
      <c r="X23" s="6">
        <v>-19570418.120000001</v>
      </c>
      <c r="Y23" s="6">
        <v>24491719.420000002</v>
      </c>
      <c r="Z23" s="7">
        <v>0</v>
      </c>
      <c r="AA23" s="6">
        <v>0</v>
      </c>
      <c r="AB23" s="7">
        <v>0</v>
      </c>
      <c r="AC23" s="6">
        <v>0</v>
      </c>
      <c r="AD23" s="2"/>
    </row>
    <row r="24" spans="1:30" ht="26.4" outlineLevel="4">
      <c r="A24" s="16" t="s">
        <v>14</v>
      </c>
      <c r="B24" s="17" t="s">
        <v>25</v>
      </c>
      <c r="C24" s="17" t="s">
        <v>15</v>
      </c>
      <c r="D24" s="17"/>
      <c r="E24" s="17"/>
      <c r="F24" s="17"/>
      <c r="G24" s="17"/>
      <c r="H24" s="17"/>
      <c r="I24" s="18">
        <v>0</v>
      </c>
      <c r="J24" s="19">
        <v>-753000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19512022.170000002</v>
      </c>
      <c r="X24" s="6">
        <v>-19512022.170000002</v>
      </c>
      <c r="Y24" s="6">
        <v>24428302.5</v>
      </c>
      <c r="Z24" s="7">
        <v>0</v>
      </c>
      <c r="AA24" s="6">
        <v>0</v>
      </c>
      <c r="AB24" s="7">
        <v>0</v>
      </c>
      <c r="AC24" s="6">
        <v>0</v>
      </c>
      <c r="AD24" s="2"/>
    </row>
    <row r="25" spans="1:30" ht="26.4" outlineLevel="5">
      <c r="A25" s="16" t="s">
        <v>16</v>
      </c>
      <c r="B25" s="17" t="s">
        <v>25</v>
      </c>
      <c r="C25" s="17" t="s">
        <v>17</v>
      </c>
      <c r="D25" s="17"/>
      <c r="E25" s="17"/>
      <c r="F25" s="17"/>
      <c r="G25" s="17"/>
      <c r="H25" s="17"/>
      <c r="I25" s="18">
        <v>0</v>
      </c>
      <c r="J25" s="19">
        <v>-753000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19512022.170000002</v>
      </c>
      <c r="X25" s="6">
        <v>-19512022.170000002</v>
      </c>
      <c r="Y25" s="6">
        <v>24428302.5</v>
      </c>
      <c r="Z25" s="7">
        <v>0</v>
      </c>
      <c r="AA25" s="6">
        <v>0</v>
      </c>
      <c r="AB25" s="7">
        <v>0</v>
      </c>
      <c r="AC25" s="6">
        <v>0</v>
      </c>
      <c r="AD25" s="2"/>
    </row>
    <row r="26" spans="1:30" ht="26.4" outlineLevel="3">
      <c r="A26" s="16" t="s">
        <v>26</v>
      </c>
      <c r="B26" s="17" t="s">
        <v>27</v>
      </c>
      <c r="C26" s="17" t="s">
        <v>4</v>
      </c>
      <c r="D26" s="17"/>
      <c r="E26" s="17"/>
      <c r="F26" s="17"/>
      <c r="G26" s="17"/>
      <c r="H26" s="17"/>
      <c r="I26" s="18">
        <v>0</v>
      </c>
      <c r="J26" s="19">
        <v>-227000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2306952.5699999998</v>
      </c>
      <c r="X26" s="6">
        <v>-2306952.5699999998</v>
      </c>
      <c r="Y26" s="6">
        <v>2562550</v>
      </c>
      <c r="Z26" s="7">
        <v>0</v>
      </c>
      <c r="AA26" s="6">
        <v>0</v>
      </c>
      <c r="AB26" s="7">
        <v>0</v>
      </c>
      <c r="AC26" s="6">
        <v>0</v>
      </c>
      <c r="AD26" s="2"/>
    </row>
    <row r="27" spans="1:30" ht="66" outlineLevel="4">
      <c r="A27" s="16" t="s">
        <v>10</v>
      </c>
      <c r="B27" s="17" t="s">
        <v>27</v>
      </c>
      <c r="C27" s="17" t="s">
        <v>11</v>
      </c>
      <c r="D27" s="17"/>
      <c r="E27" s="17"/>
      <c r="F27" s="17"/>
      <c r="G27" s="17"/>
      <c r="H27" s="17"/>
      <c r="I27" s="18">
        <v>0</v>
      </c>
      <c r="J27" s="19">
        <v>-227000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2221712.7599999998</v>
      </c>
      <c r="X27" s="6">
        <v>-2221712.7599999998</v>
      </c>
      <c r="Y27" s="6">
        <v>2475796.69</v>
      </c>
      <c r="Z27" s="7">
        <v>0</v>
      </c>
      <c r="AA27" s="6">
        <v>0</v>
      </c>
      <c r="AB27" s="7">
        <v>0</v>
      </c>
      <c r="AC27" s="6">
        <v>0</v>
      </c>
      <c r="AD27" s="2"/>
    </row>
    <row r="28" spans="1:30" ht="26.4" outlineLevel="5">
      <c r="A28" s="16" t="s">
        <v>12</v>
      </c>
      <c r="B28" s="17" t="s">
        <v>27</v>
      </c>
      <c r="C28" s="17" t="s">
        <v>13</v>
      </c>
      <c r="D28" s="17"/>
      <c r="E28" s="17"/>
      <c r="F28" s="17"/>
      <c r="G28" s="17"/>
      <c r="H28" s="17"/>
      <c r="I28" s="18">
        <v>0</v>
      </c>
      <c r="J28" s="19">
        <v>-227000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2221712.7599999998</v>
      </c>
      <c r="X28" s="6">
        <v>-2221712.7599999998</v>
      </c>
      <c r="Y28" s="6">
        <v>2475796.69</v>
      </c>
      <c r="Z28" s="7">
        <v>0</v>
      </c>
      <c r="AA28" s="6">
        <v>0</v>
      </c>
      <c r="AB28" s="7">
        <v>0</v>
      </c>
      <c r="AC28" s="6">
        <v>0</v>
      </c>
      <c r="AD28" s="2"/>
    </row>
    <row r="29" spans="1:30" ht="52.8">
      <c r="A29" s="16" t="s">
        <v>28</v>
      </c>
      <c r="B29" s="17" t="s">
        <v>29</v>
      </c>
      <c r="C29" s="17" t="s">
        <v>4</v>
      </c>
      <c r="D29" s="17"/>
      <c r="E29" s="17"/>
      <c r="F29" s="17"/>
      <c r="G29" s="17"/>
      <c r="H29" s="17"/>
      <c r="I29" s="18">
        <v>0</v>
      </c>
      <c r="J29" s="19">
        <v>-50000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4426646.33</v>
      </c>
      <c r="X29" s="6">
        <v>-4426646.33</v>
      </c>
      <c r="Y29" s="6">
        <v>5124008.3899999997</v>
      </c>
      <c r="Z29" s="7">
        <v>0</v>
      </c>
      <c r="AA29" s="6">
        <v>0</v>
      </c>
      <c r="AB29" s="7">
        <v>0</v>
      </c>
      <c r="AC29" s="6">
        <v>0</v>
      </c>
      <c r="AD29" s="2"/>
    </row>
    <row r="30" spans="1:30" ht="26.4">
      <c r="A30" s="16" t="s">
        <v>98</v>
      </c>
      <c r="B30" s="23" t="s">
        <v>99</v>
      </c>
      <c r="C30" s="17" t="s">
        <v>4</v>
      </c>
      <c r="D30" s="17"/>
      <c r="E30" s="17"/>
      <c r="F30" s="17"/>
      <c r="G30" s="17"/>
      <c r="H30" s="17"/>
      <c r="I30" s="18">
        <v>0</v>
      </c>
      <c r="J30" s="20" t="s">
        <v>101</v>
      </c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7"/>
      <c r="AA30" s="6"/>
      <c r="AB30" s="7"/>
      <c r="AC30" s="6"/>
      <c r="AD30" s="2"/>
    </row>
    <row r="31" spans="1:30" ht="28.2" customHeight="1">
      <c r="A31" s="16" t="s">
        <v>100</v>
      </c>
      <c r="B31" s="23" t="s">
        <v>102</v>
      </c>
      <c r="C31" s="17" t="s">
        <v>4</v>
      </c>
      <c r="D31" s="17"/>
      <c r="E31" s="17"/>
      <c r="F31" s="17"/>
      <c r="G31" s="17"/>
      <c r="H31" s="17"/>
      <c r="I31" s="18">
        <v>0</v>
      </c>
      <c r="J31" s="20" t="s">
        <v>101</v>
      </c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7"/>
      <c r="AA31" s="6"/>
      <c r="AB31" s="7"/>
      <c r="AC31" s="6"/>
      <c r="AD31" s="2"/>
    </row>
    <row r="32" spans="1:30" ht="28.2" customHeight="1">
      <c r="A32" s="16" t="s">
        <v>14</v>
      </c>
      <c r="B32" s="23" t="s">
        <v>102</v>
      </c>
      <c r="C32" s="17">
        <v>200</v>
      </c>
      <c r="D32" s="17"/>
      <c r="E32" s="17"/>
      <c r="F32" s="17"/>
      <c r="G32" s="17"/>
      <c r="H32" s="17"/>
      <c r="I32" s="18">
        <v>0</v>
      </c>
      <c r="J32" s="20" t="s">
        <v>101</v>
      </c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7"/>
      <c r="AA32" s="6"/>
      <c r="AB32" s="7"/>
      <c r="AC32" s="6"/>
      <c r="AD32" s="2"/>
    </row>
    <row r="33" spans="1:30" ht="26.4">
      <c r="A33" s="16" t="s">
        <v>16</v>
      </c>
      <c r="B33" s="23" t="s">
        <v>102</v>
      </c>
      <c r="C33" s="17">
        <v>240</v>
      </c>
      <c r="D33" s="17"/>
      <c r="E33" s="17"/>
      <c r="F33" s="17"/>
      <c r="G33" s="17"/>
      <c r="H33" s="17"/>
      <c r="I33" s="18">
        <v>0</v>
      </c>
      <c r="J33" s="20" t="s">
        <v>101</v>
      </c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7"/>
      <c r="AA33" s="6"/>
      <c r="AB33" s="7"/>
      <c r="AC33" s="6"/>
      <c r="AD33" s="2"/>
    </row>
    <row r="34" spans="1:30" ht="39.6" outlineLevel="2">
      <c r="A34" s="16" t="s">
        <v>30</v>
      </c>
      <c r="B34" s="17" t="s">
        <v>31</v>
      </c>
      <c r="C34" s="17" t="s">
        <v>4</v>
      </c>
      <c r="D34" s="17"/>
      <c r="E34" s="17"/>
      <c r="F34" s="17"/>
      <c r="G34" s="17"/>
      <c r="H34" s="17"/>
      <c r="I34" s="18">
        <v>0</v>
      </c>
      <c r="J34" s="19">
        <v>-300000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4426646.33</v>
      </c>
      <c r="X34" s="6">
        <v>-4426646.33</v>
      </c>
      <c r="Y34" s="6">
        <v>5124008.3899999997</v>
      </c>
      <c r="Z34" s="7">
        <v>0</v>
      </c>
      <c r="AA34" s="6">
        <v>0</v>
      </c>
      <c r="AB34" s="7">
        <v>0</v>
      </c>
      <c r="AC34" s="6">
        <v>0</v>
      </c>
      <c r="AD34" s="2"/>
    </row>
    <row r="35" spans="1:30" ht="39.6" outlineLevel="3">
      <c r="A35" s="16" t="s">
        <v>32</v>
      </c>
      <c r="B35" s="17" t="s">
        <v>33</v>
      </c>
      <c r="C35" s="17" t="s">
        <v>4</v>
      </c>
      <c r="D35" s="17"/>
      <c r="E35" s="17"/>
      <c r="F35" s="17"/>
      <c r="G35" s="17"/>
      <c r="H35" s="17"/>
      <c r="I35" s="18">
        <v>0</v>
      </c>
      <c r="J35" s="19">
        <v>-300000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4426646.33</v>
      </c>
      <c r="X35" s="6">
        <v>-4426646.33</v>
      </c>
      <c r="Y35" s="6">
        <v>5124008.3899999997</v>
      </c>
      <c r="Z35" s="7">
        <v>0</v>
      </c>
      <c r="AA35" s="6">
        <v>0</v>
      </c>
      <c r="AB35" s="7">
        <v>0</v>
      </c>
      <c r="AC35" s="6">
        <v>0</v>
      </c>
      <c r="AD35" s="2"/>
    </row>
    <row r="36" spans="1:30" ht="66" outlineLevel="4">
      <c r="A36" s="16" t="s">
        <v>10</v>
      </c>
      <c r="B36" s="17" t="s">
        <v>33</v>
      </c>
      <c r="C36" s="17" t="s">
        <v>11</v>
      </c>
      <c r="D36" s="17"/>
      <c r="E36" s="17"/>
      <c r="F36" s="17"/>
      <c r="G36" s="17"/>
      <c r="H36" s="17"/>
      <c r="I36" s="18">
        <v>0</v>
      </c>
      <c r="J36" s="19">
        <v>-300000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3718484.79</v>
      </c>
      <c r="X36" s="6">
        <v>-3718484.79</v>
      </c>
      <c r="Y36" s="6">
        <v>4197994</v>
      </c>
      <c r="Z36" s="7">
        <v>0</v>
      </c>
      <c r="AA36" s="6">
        <v>0</v>
      </c>
      <c r="AB36" s="7">
        <v>0</v>
      </c>
      <c r="AC36" s="6">
        <v>0</v>
      </c>
      <c r="AD36" s="2"/>
    </row>
    <row r="37" spans="1:30" ht="26.4" outlineLevel="5">
      <c r="A37" s="16" t="s">
        <v>12</v>
      </c>
      <c r="B37" s="17" t="s">
        <v>33</v>
      </c>
      <c r="C37" s="17" t="s">
        <v>13</v>
      </c>
      <c r="D37" s="17"/>
      <c r="E37" s="17"/>
      <c r="F37" s="17"/>
      <c r="G37" s="17"/>
      <c r="H37" s="17"/>
      <c r="I37" s="18">
        <v>0</v>
      </c>
      <c r="J37" s="19">
        <v>-300000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3718484.79</v>
      </c>
      <c r="X37" s="6">
        <v>-3718484.79</v>
      </c>
      <c r="Y37" s="6">
        <v>4197994</v>
      </c>
      <c r="Z37" s="7">
        <v>0</v>
      </c>
      <c r="AA37" s="6">
        <v>0</v>
      </c>
      <c r="AB37" s="7">
        <v>0</v>
      </c>
      <c r="AC37" s="6">
        <v>0</v>
      </c>
      <c r="AD37" s="2"/>
    </row>
    <row r="38" spans="1:30" ht="26.4" outlineLevel="4">
      <c r="A38" s="16" t="s">
        <v>14</v>
      </c>
      <c r="B38" s="17" t="s">
        <v>33</v>
      </c>
      <c r="C38" s="17" t="s">
        <v>15</v>
      </c>
      <c r="D38" s="17"/>
      <c r="E38" s="17"/>
      <c r="F38" s="17"/>
      <c r="G38" s="17"/>
      <c r="H38" s="17"/>
      <c r="I38" s="18">
        <v>0</v>
      </c>
      <c r="J38" s="19">
        <v>921014.39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707661.54</v>
      </c>
      <c r="X38" s="6">
        <v>-707661.54</v>
      </c>
      <c r="Y38" s="6">
        <v>921014.39</v>
      </c>
      <c r="Z38" s="7">
        <v>0</v>
      </c>
      <c r="AA38" s="6">
        <v>0</v>
      </c>
      <c r="AB38" s="7">
        <v>0</v>
      </c>
      <c r="AC38" s="6">
        <v>0</v>
      </c>
      <c r="AD38" s="2"/>
    </row>
    <row r="39" spans="1:30" ht="39.6">
      <c r="A39" s="16" t="s">
        <v>34</v>
      </c>
      <c r="B39" s="17" t="s">
        <v>35</v>
      </c>
      <c r="C39" s="17" t="s">
        <v>4</v>
      </c>
      <c r="D39" s="17"/>
      <c r="E39" s="17"/>
      <c r="F39" s="17"/>
      <c r="G39" s="17"/>
      <c r="H39" s="17"/>
      <c r="I39" s="18">
        <v>0</v>
      </c>
      <c r="J39" s="19">
        <v>-299000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2415392.2799999998</v>
      </c>
      <c r="X39" s="6">
        <v>-2415392.2799999998</v>
      </c>
      <c r="Y39" s="6">
        <v>3178000</v>
      </c>
      <c r="Z39" s="7">
        <v>0</v>
      </c>
      <c r="AA39" s="6">
        <v>0</v>
      </c>
      <c r="AB39" s="7">
        <v>0</v>
      </c>
      <c r="AC39" s="6">
        <v>0</v>
      </c>
      <c r="AD39" s="2"/>
    </row>
    <row r="40" spans="1:30" ht="26.4" outlineLevel="2">
      <c r="A40" s="16" t="s">
        <v>36</v>
      </c>
      <c r="B40" s="17" t="s">
        <v>37</v>
      </c>
      <c r="C40" s="17" t="s">
        <v>4</v>
      </c>
      <c r="D40" s="17"/>
      <c r="E40" s="17"/>
      <c r="F40" s="17"/>
      <c r="G40" s="17"/>
      <c r="H40" s="17"/>
      <c r="I40" s="18">
        <v>0</v>
      </c>
      <c r="J40" s="19">
        <v>-299000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2415392.2799999998</v>
      </c>
      <c r="X40" s="6">
        <v>-2415392.2799999998</v>
      </c>
      <c r="Y40" s="6">
        <v>3178000</v>
      </c>
      <c r="Z40" s="7">
        <v>0</v>
      </c>
      <c r="AA40" s="6">
        <v>0</v>
      </c>
      <c r="AB40" s="7">
        <v>0</v>
      </c>
      <c r="AC40" s="6">
        <v>0</v>
      </c>
      <c r="AD40" s="2"/>
    </row>
    <row r="41" spans="1:30" ht="26.4" outlineLevel="3">
      <c r="A41" s="16" t="s">
        <v>38</v>
      </c>
      <c r="B41" s="17" t="s">
        <v>39</v>
      </c>
      <c r="C41" s="17" t="s">
        <v>4</v>
      </c>
      <c r="D41" s="17"/>
      <c r="E41" s="17"/>
      <c r="F41" s="17"/>
      <c r="G41" s="17"/>
      <c r="H41" s="17"/>
      <c r="I41" s="18">
        <v>0</v>
      </c>
      <c r="J41" s="19">
        <v>-299000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2415392.2799999998</v>
      </c>
      <c r="X41" s="6">
        <v>-2415392.2799999998</v>
      </c>
      <c r="Y41" s="6">
        <v>3178000</v>
      </c>
      <c r="Z41" s="7">
        <v>0</v>
      </c>
      <c r="AA41" s="6">
        <v>0</v>
      </c>
      <c r="AB41" s="7">
        <v>0</v>
      </c>
      <c r="AC41" s="6">
        <v>0</v>
      </c>
      <c r="AD41" s="2"/>
    </row>
    <row r="42" spans="1:30" ht="66" outlineLevel="4">
      <c r="A42" s="16" t="s">
        <v>10</v>
      </c>
      <c r="B42" s="17" t="s">
        <v>39</v>
      </c>
      <c r="C42" s="17" t="s">
        <v>11</v>
      </c>
      <c r="D42" s="17"/>
      <c r="E42" s="17"/>
      <c r="F42" s="17"/>
      <c r="G42" s="17"/>
      <c r="H42" s="17"/>
      <c r="I42" s="18">
        <v>0</v>
      </c>
      <c r="J42" s="19">
        <v>-299000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1721050.97</v>
      </c>
      <c r="X42" s="6">
        <v>-1721050.97</v>
      </c>
      <c r="Y42" s="6">
        <v>2170000</v>
      </c>
      <c r="Z42" s="7">
        <v>0</v>
      </c>
      <c r="AA42" s="6">
        <v>0</v>
      </c>
      <c r="AB42" s="7">
        <v>0</v>
      </c>
      <c r="AC42" s="6">
        <v>0</v>
      </c>
      <c r="AD42" s="2"/>
    </row>
    <row r="43" spans="1:30" ht="26.4" outlineLevel="5">
      <c r="A43" s="16" t="s">
        <v>12</v>
      </c>
      <c r="B43" s="17" t="s">
        <v>39</v>
      </c>
      <c r="C43" s="17" t="s">
        <v>13</v>
      </c>
      <c r="D43" s="17"/>
      <c r="E43" s="17"/>
      <c r="F43" s="17"/>
      <c r="G43" s="17"/>
      <c r="H43" s="17"/>
      <c r="I43" s="18">
        <v>0</v>
      </c>
      <c r="J43" s="19">
        <v>-299000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1721050.97</v>
      </c>
      <c r="X43" s="6">
        <v>-1721050.97</v>
      </c>
      <c r="Y43" s="6">
        <v>2170000</v>
      </c>
      <c r="Z43" s="7">
        <v>0</v>
      </c>
      <c r="AA43" s="6">
        <v>0</v>
      </c>
      <c r="AB43" s="7">
        <v>0</v>
      </c>
      <c r="AC43" s="6">
        <v>0</v>
      </c>
      <c r="AD43" s="2"/>
    </row>
    <row r="44" spans="1:30" ht="39.6">
      <c r="A44" s="16" t="s">
        <v>40</v>
      </c>
      <c r="B44" s="17" t="s">
        <v>41</v>
      </c>
      <c r="C44" s="17" t="s">
        <v>4</v>
      </c>
      <c r="D44" s="17"/>
      <c r="E44" s="17"/>
      <c r="F44" s="17"/>
      <c r="G44" s="17"/>
      <c r="H44" s="17"/>
      <c r="I44" s="18">
        <v>0</v>
      </c>
      <c r="J44" s="19">
        <f>J45+J50+J55</f>
        <v>-1032000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27091359.350000001</v>
      </c>
      <c r="X44" s="6">
        <v>-27091359.350000001</v>
      </c>
      <c r="Y44" s="6">
        <v>30534902.219999999</v>
      </c>
      <c r="Z44" s="7">
        <v>0</v>
      </c>
      <c r="AA44" s="6">
        <v>0</v>
      </c>
      <c r="AB44" s="7">
        <v>0</v>
      </c>
      <c r="AC44" s="6">
        <v>0</v>
      </c>
      <c r="AD44" s="2"/>
    </row>
    <row r="45" spans="1:30" ht="26.4" outlineLevel="1">
      <c r="A45" s="16" t="s">
        <v>42</v>
      </c>
      <c r="B45" s="17" t="s">
        <v>43</v>
      </c>
      <c r="C45" s="17" t="s">
        <v>4</v>
      </c>
      <c r="D45" s="17"/>
      <c r="E45" s="17"/>
      <c r="F45" s="17"/>
      <c r="G45" s="17"/>
      <c r="H45" s="17"/>
      <c r="I45" s="18">
        <v>0</v>
      </c>
      <c r="J45" s="19">
        <v>-378000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9542451.2100000009</v>
      </c>
      <c r="X45" s="6">
        <v>-9542451.2100000009</v>
      </c>
      <c r="Y45" s="6">
        <v>10273255</v>
      </c>
      <c r="Z45" s="7">
        <v>0</v>
      </c>
      <c r="AA45" s="6">
        <v>0</v>
      </c>
      <c r="AB45" s="7">
        <v>0</v>
      </c>
      <c r="AC45" s="6">
        <v>0</v>
      </c>
      <c r="AD45" s="2"/>
    </row>
    <row r="46" spans="1:30" ht="26.4" outlineLevel="2">
      <c r="A46" s="16" t="s">
        <v>44</v>
      </c>
      <c r="B46" s="17" t="s">
        <v>45</v>
      </c>
      <c r="C46" s="17" t="s">
        <v>4</v>
      </c>
      <c r="D46" s="17"/>
      <c r="E46" s="17"/>
      <c r="F46" s="17"/>
      <c r="G46" s="17"/>
      <c r="H46" s="17"/>
      <c r="I46" s="18">
        <v>0</v>
      </c>
      <c r="J46" s="19">
        <v>-378000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9542451.2100000009</v>
      </c>
      <c r="X46" s="6">
        <v>-9542451.2100000009</v>
      </c>
      <c r="Y46" s="6">
        <v>10273255</v>
      </c>
      <c r="Z46" s="7">
        <v>0</v>
      </c>
      <c r="AA46" s="6">
        <v>0</v>
      </c>
      <c r="AB46" s="7">
        <v>0</v>
      </c>
      <c r="AC46" s="6">
        <v>0</v>
      </c>
      <c r="AD46" s="2"/>
    </row>
    <row r="47" spans="1:30" ht="26.4" outlineLevel="3">
      <c r="A47" s="16" t="s">
        <v>46</v>
      </c>
      <c r="B47" s="17" t="s">
        <v>47</v>
      </c>
      <c r="C47" s="17" t="s">
        <v>4</v>
      </c>
      <c r="D47" s="17"/>
      <c r="E47" s="17"/>
      <c r="F47" s="17"/>
      <c r="G47" s="17"/>
      <c r="H47" s="17"/>
      <c r="I47" s="18">
        <v>0</v>
      </c>
      <c r="J47" s="19">
        <v>-378000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9542451.2100000009</v>
      </c>
      <c r="X47" s="6">
        <v>-9542451.2100000009</v>
      </c>
      <c r="Y47" s="6">
        <v>10273255</v>
      </c>
      <c r="Z47" s="7">
        <v>0</v>
      </c>
      <c r="AA47" s="6">
        <v>0</v>
      </c>
      <c r="AB47" s="7">
        <v>0</v>
      </c>
      <c r="AC47" s="6">
        <v>0</v>
      </c>
      <c r="AD47" s="2"/>
    </row>
    <row r="48" spans="1:30" ht="66" outlineLevel="4">
      <c r="A48" s="16" t="s">
        <v>10</v>
      </c>
      <c r="B48" s="17" t="s">
        <v>47</v>
      </c>
      <c r="C48" s="17" t="s">
        <v>11</v>
      </c>
      <c r="D48" s="17"/>
      <c r="E48" s="17"/>
      <c r="F48" s="17"/>
      <c r="G48" s="17"/>
      <c r="H48" s="17"/>
      <c r="I48" s="18">
        <v>0</v>
      </c>
      <c r="J48" s="19">
        <v>-378000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8014607</v>
      </c>
      <c r="X48" s="6">
        <v>-8014607</v>
      </c>
      <c r="Y48" s="6">
        <v>8507240</v>
      </c>
      <c r="Z48" s="7">
        <v>0</v>
      </c>
      <c r="AA48" s="6">
        <v>0</v>
      </c>
      <c r="AB48" s="7">
        <v>0</v>
      </c>
      <c r="AC48" s="6">
        <v>0</v>
      </c>
      <c r="AD48" s="2"/>
    </row>
    <row r="49" spans="1:30" ht="26.4" outlineLevel="5">
      <c r="A49" s="16" t="s">
        <v>12</v>
      </c>
      <c r="B49" s="17" t="s">
        <v>47</v>
      </c>
      <c r="C49" s="17" t="s">
        <v>13</v>
      </c>
      <c r="D49" s="17"/>
      <c r="E49" s="17"/>
      <c r="F49" s="17"/>
      <c r="G49" s="17"/>
      <c r="H49" s="17"/>
      <c r="I49" s="18">
        <v>0</v>
      </c>
      <c r="J49" s="19">
        <v>-378000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8014607</v>
      </c>
      <c r="X49" s="6">
        <v>-8014607</v>
      </c>
      <c r="Y49" s="6">
        <v>8507240</v>
      </c>
      <c r="Z49" s="7">
        <v>0</v>
      </c>
      <c r="AA49" s="6">
        <v>0</v>
      </c>
      <c r="AB49" s="7">
        <v>0</v>
      </c>
      <c r="AC49" s="6">
        <v>0</v>
      </c>
      <c r="AD49" s="2"/>
    </row>
    <row r="50" spans="1:30" ht="26.4" outlineLevel="1">
      <c r="A50" s="16" t="s">
        <v>48</v>
      </c>
      <c r="B50" s="17" t="s">
        <v>49</v>
      </c>
      <c r="C50" s="17" t="s">
        <v>4</v>
      </c>
      <c r="D50" s="17"/>
      <c r="E50" s="17"/>
      <c r="F50" s="17"/>
      <c r="G50" s="17"/>
      <c r="H50" s="17"/>
      <c r="I50" s="18">
        <v>0</v>
      </c>
      <c r="J50" s="19">
        <v>-469000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4838817.21</v>
      </c>
      <c r="X50" s="6">
        <v>-4838817.21</v>
      </c>
      <c r="Y50" s="6">
        <v>5452281</v>
      </c>
      <c r="Z50" s="7">
        <v>0</v>
      </c>
      <c r="AA50" s="6">
        <v>0</v>
      </c>
      <c r="AB50" s="7">
        <v>0</v>
      </c>
      <c r="AC50" s="6">
        <v>0</v>
      </c>
      <c r="AD50" s="2"/>
    </row>
    <row r="51" spans="1:30" ht="39.6" outlineLevel="2">
      <c r="A51" s="16" t="s">
        <v>50</v>
      </c>
      <c r="B51" s="17" t="s">
        <v>51</v>
      </c>
      <c r="C51" s="17" t="s">
        <v>4</v>
      </c>
      <c r="D51" s="17"/>
      <c r="E51" s="17"/>
      <c r="F51" s="17"/>
      <c r="G51" s="17"/>
      <c r="H51" s="17"/>
      <c r="I51" s="18">
        <v>0</v>
      </c>
      <c r="J51" s="19">
        <v>-469000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4838817.21</v>
      </c>
      <c r="X51" s="6">
        <v>-4838817.21</v>
      </c>
      <c r="Y51" s="6">
        <v>5452281</v>
      </c>
      <c r="Z51" s="7">
        <v>0</v>
      </c>
      <c r="AA51" s="6">
        <v>0</v>
      </c>
      <c r="AB51" s="7">
        <v>0</v>
      </c>
      <c r="AC51" s="6">
        <v>0</v>
      </c>
      <c r="AD51" s="2"/>
    </row>
    <row r="52" spans="1:30" ht="26.4" outlineLevel="3">
      <c r="A52" s="16" t="s">
        <v>52</v>
      </c>
      <c r="B52" s="17" t="s">
        <v>53</v>
      </c>
      <c r="C52" s="17" t="s">
        <v>4</v>
      </c>
      <c r="D52" s="17"/>
      <c r="E52" s="17"/>
      <c r="F52" s="17"/>
      <c r="G52" s="17"/>
      <c r="H52" s="17"/>
      <c r="I52" s="18">
        <v>0</v>
      </c>
      <c r="J52" s="19">
        <v>-469000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4838817.21</v>
      </c>
      <c r="X52" s="6">
        <v>-4838817.21</v>
      </c>
      <c r="Y52" s="6">
        <v>5452281</v>
      </c>
      <c r="Z52" s="7">
        <v>0</v>
      </c>
      <c r="AA52" s="6">
        <v>0</v>
      </c>
      <c r="AB52" s="7">
        <v>0</v>
      </c>
      <c r="AC52" s="6">
        <v>0</v>
      </c>
      <c r="AD52" s="2"/>
    </row>
    <row r="53" spans="1:30" ht="66" outlineLevel="4">
      <c r="A53" s="16" t="s">
        <v>10</v>
      </c>
      <c r="B53" s="17" t="s">
        <v>53</v>
      </c>
      <c r="C53" s="17" t="s">
        <v>11</v>
      </c>
      <c r="D53" s="17"/>
      <c r="E53" s="17"/>
      <c r="F53" s="17"/>
      <c r="G53" s="17"/>
      <c r="H53" s="17"/>
      <c r="I53" s="18">
        <v>0</v>
      </c>
      <c r="J53" s="19">
        <v>-469000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3795404.92</v>
      </c>
      <c r="X53" s="6">
        <v>-3795404.92</v>
      </c>
      <c r="Y53" s="6">
        <v>4343070</v>
      </c>
      <c r="Z53" s="7">
        <v>0</v>
      </c>
      <c r="AA53" s="6">
        <v>0</v>
      </c>
      <c r="AB53" s="7">
        <v>0</v>
      </c>
      <c r="AC53" s="6">
        <v>0</v>
      </c>
      <c r="AD53" s="2"/>
    </row>
    <row r="54" spans="1:30" ht="26.4" outlineLevel="5">
      <c r="A54" s="16" t="s">
        <v>12</v>
      </c>
      <c r="B54" s="17" t="s">
        <v>53</v>
      </c>
      <c r="C54" s="17" t="s">
        <v>13</v>
      </c>
      <c r="D54" s="17"/>
      <c r="E54" s="17"/>
      <c r="F54" s="17"/>
      <c r="G54" s="17"/>
      <c r="H54" s="17"/>
      <c r="I54" s="18">
        <v>0</v>
      </c>
      <c r="J54" s="19">
        <v>-469000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3795404.92</v>
      </c>
      <c r="X54" s="6">
        <v>-3795404.92</v>
      </c>
      <c r="Y54" s="6">
        <v>4343070</v>
      </c>
      <c r="Z54" s="7">
        <v>0</v>
      </c>
      <c r="AA54" s="6">
        <v>0</v>
      </c>
      <c r="AB54" s="7">
        <v>0</v>
      </c>
      <c r="AC54" s="6">
        <v>0</v>
      </c>
      <c r="AD54" s="2"/>
    </row>
    <row r="55" spans="1:30" ht="39.6" outlineLevel="1">
      <c r="A55" s="16" t="s">
        <v>54</v>
      </c>
      <c r="B55" s="17" t="s">
        <v>55</v>
      </c>
      <c r="C55" s="17" t="s">
        <v>4</v>
      </c>
      <c r="D55" s="17"/>
      <c r="E55" s="17"/>
      <c r="F55" s="17"/>
      <c r="G55" s="17"/>
      <c r="H55" s="17"/>
      <c r="I55" s="18">
        <v>0</v>
      </c>
      <c r="J55" s="19">
        <v>-185000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12710090.93</v>
      </c>
      <c r="X55" s="6">
        <v>-12710090.93</v>
      </c>
      <c r="Y55" s="6">
        <v>14809366.220000001</v>
      </c>
      <c r="Z55" s="7">
        <v>0</v>
      </c>
      <c r="AA55" s="6">
        <v>0</v>
      </c>
      <c r="AB55" s="7">
        <v>0</v>
      </c>
      <c r="AC55" s="6">
        <v>0</v>
      </c>
      <c r="AD55" s="2"/>
    </row>
    <row r="56" spans="1:30" ht="26.4" outlineLevel="2">
      <c r="A56" s="16" t="s">
        <v>56</v>
      </c>
      <c r="B56" s="17" t="s">
        <v>57</v>
      </c>
      <c r="C56" s="17" t="s">
        <v>4</v>
      </c>
      <c r="D56" s="17"/>
      <c r="E56" s="17"/>
      <c r="F56" s="17"/>
      <c r="G56" s="17"/>
      <c r="H56" s="17"/>
      <c r="I56" s="18">
        <v>0</v>
      </c>
      <c r="J56" s="19">
        <v>-185000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12710090.93</v>
      </c>
      <c r="X56" s="6">
        <v>-12710090.93</v>
      </c>
      <c r="Y56" s="6">
        <v>14809366.220000001</v>
      </c>
      <c r="Z56" s="7">
        <v>0</v>
      </c>
      <c r="AA56" s="6">
        <v>0</v>
      </c>
      <c r="AB56" s="7">
        <v>0</v>
      </c>
      <c r="AC56" s="6">
        <v>0</v>
      </c>
      <c r="AD56" s="2"/>
    </row>
    <row r="57" spans="1:30" ht="26.4" outlineLevel="3">
      <c r="A57" s="16" t="s">
        <v>58</v>
      </c>
      <c r="B57" s="17" t="s">
        <v>59</v>
      </c>
      <c r="C57" s="17" t="s">
        <v>4</v>
      </c>
      <c r="D57" s="17"/>
      <c r="E57" s="17"/>
      <c r="F57" s="17"/>
      <c r="G57" s="17"/>
      <c r="H57" s="17"/>
      <c r="I57" s="18">
        <v>0</v>
      </c>
      <c r="J57" s="19">
        <v>-185000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12710090.93</v>
      </c>
      <c r="X57" s="6">
        <v>-12710090.93</v>
      </c>
      <c r="Y57" s="6">
        <v>14809366.220000001</v>
      </c>
      <c r="Z57" s="7">
        <v>0</v>
      </c>
      <c r="AA57" s="6">
        <v>0</v>
      </c>
      <c r="AB57" s="7">
        <v>0</v>
      </c>
      <c r="AC57" s="6">
        <v>0</v>
      </c>
      <c r="AD57" s="2"/>
    </row>
    <row r="58" spans="1:30" ht="66" outlineLevel="4">
      <c r="A58" s="16" t="s">
        <v>10</v>
      </c>
      <c r="B58" s="17" t="s">
        <v>59</v>
      </c>
      <c r="C58" s="17" t="s">
        <v>11</v>
      </c>
      <c r="D58" s="17"/>
      <c r="E58" s="17"/>
      <c r="F58" s="17"/>
      <c r="G58" s="17"/>
      <c r="H58" s="17"/>
      <c r="I58" s="18">
        <v>0</v>
      </c>
      <c r="J58" s="19">
        <v>-260000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10891499.630000001</v>
      </c>
      <c r="X58" s="6">
        <v>-10891499.630000001</v>
      </c>
      <c r="Y58" s="6">
        <v>12631348</v>
      </c>
      <c r="Z58" s="7">
        <v>0</v>
      </c>
      <c r="AA58" s="6">
        <v>0</v>
      </c>
      <c r="AB58" s="7">
        <v>0</v>
      </c>
      <c r="AC58" s="6">
        <v>0</v>
      </c>
      <c r="AD58" s="2"/>
    </row>
    <row r="59" spans="1:30" ht="26.4" outlineLevel="5">
      <c r="A59" s="16" t="s">
        <v>12</v>
      </c>
      <c r="B59" s="17" t="s">
        <v>59</v>
      </c>
      <c r="C59" s="17" t="s">
        <v>13</v>
      </c>
      <c r="D59" s="17"/>
      <c r="E59" s="17"/>
      <c r="F59" s="17"/>
      <c r="G59" s="17"/>
      <c r="H59" s="17"/>
      <c r="I59" s="18">
        <v>0</v>
      </c>
      <c r="J59" s="19">
        <v>-260000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10891499.630000001</v>
      </c>
      <c r="X59" s="6">
        <v>-10891499.630000001</v>
      </c>
      <c r="Y59" s="6">
        <v>12631348</v>
      </c>
      <c r="Z59" s="7">
        <v>0</v>
      </c>
      <c r="AA59" s="6">
        <v>0</v>
      </c>
      <c r="AB59" s="7">
        <v>0</v>
      </c>
      <c r="AC59" s="6">
        <v>0</v>
      </c>
      <c r="AD59" s="2"/>
    </row>
    <row r="60" spans="1:30" ht="26.4" outlineLevel="4">
      <c r="A60" s="16" t="s">
        <v>14</v>
      </c>
      <c r="B60" s="17" t="s">
        <v>59</v>
      </c>
      <c r="C60" s="17" t="s">
        <v>15</v>
      </c>
      <c r="D60" s="17"/>
      <c r="E60" s="17"/>
      <c r="F60" s="17"/>
      <c r="G60" s="17"/>
      <c r="H60" s="17"/>
      <c r="I60" s="18">
        <v>0</v>
      </c>
      <c r="J60" s="20" t="s">
        <v>96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1815436.84</v>
      </c>
      <c r="X60" s="6">
        <v>-1815436.84</v>
      </c>
      <c r="Y60" s="6">
        <v>2174668.2200000002</v>
      </c>
      <c r="Z60" s="7">
        <v>0</v>
      </c>
      <c r="AA60" s="6">
        <v>0</v>
      </c>
      <c r="AB60" s="7">
        <v>0</v>
      </c>
      <c r="AC60" s="6">
        <v>0</v>
      </c>
      <c r="AD60" s="2"/>
    </row>
    <row r="61" spans="1:30" ht="26.4" outlineLevel="5">
      <c r="A61" s="16" t="s">
        <v>16</v>
      </c>
      <c r="B61" s="17" t="s">
        <v>59</v>
      </c>
      <c r="C61" s="17" t="s">
        <v>17</v>
      </c>
      <c r="D61" s="17"/>
      <c r="E61" s="17"/>
      <c r="F61" s="17"/>
      <c r="G61" s="17"/>
      <c r="H61" s="17"/>
      <c r="I61" s="18">
        <v>0</v>
      </c>
      <c r="J61" s="20" t="s">
        <v>96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1815436.84</v>
      </c>
      <c r="X61" s="6">
        <v>-1815436.84</v>
      </c>
      <c r="Y61" s="6">
        <v>2174668.2200000002</v>
      </c>
      <c r="Z61" s="7">
        <v>0</v>
      </c>
      <c r="AA61" s="6">
        <v>0</v>
      </c>
      <c r="AB61" s="7">
        <v>0</v>
      </c>
      <c r="AC61" s="6">
        <v>0</v>
      </c>
      <c r="AD61" s="2"/>
    </row>
    <row r="62" spans="1:30" ht="39.6">
      <c r="A62" s="16" t="s">
        <v>60</v>
      </c>
      <c r="B62" s="17" t="s">
        <v>61</v>
      </c>
      <c r="C62" s="17" t="s">
        <v>4</v>
      </c>
      <c r="D62" s="17"/>
      <c r="E62" s="17"/>
      <c r="F62" s="17"/>
      <c r="G62" s="17"/>
      <c r="H62" s="17"/>
      <c r="I62" s="18">
        <v>0</v>
      </c>
      <c r="J62" s="19">
        <v>-780000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10260851.32</v>
      </c>
      <c r="X62" s="6">
        <v>-10260851.32</v>
      </c>
      <c r="Y62" s="6">
        <v>12471542.6</v>
      </c>
      <c r="Z62" s="7">
        <v>0</v>
      </c>
      <c r="AA62" s="6">
        <v>0</v>
      </c>
      <c r="AB62" s="7">
        <v>0</v>
      </c>
      <c r="AC62" s="6">
        <v>0</v>
      </c>
      <c r="AD62" s="2"/>
    </row>
    <row r="63" spans="1:30" ht="26.4" outlineLevel="2">
      <c r="A63" s="16" t="s">
        <v>62</v>
      </c>
      <c r="B63" s="17" t="s">
        <v>63</v>
      </c>
      <c r="C63" s="17" t="s">
        <v>4</v>
      </c>
      <c r="D63" s="17"/>
      <c r="E63" s="17"/>
      <c r="F63" s="17"/>
      <c r="G63" s="17"/>
      <c r="H63" s="17"/>
      <c r="I63" s="18">
        <v>0</v>
      </c>
      <c r="J63" s="19">
        <v>-780000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10260851.32</v>
      </c>
      <c r="X63" s="6">
        <v>-10260851.32</v>
      </c>
      <c r="Y63" s="6">
        <v>12471542.6</v>
      </c>
      <c r="Z63" s="7">
        <v>0</v>
      </c>
      <c r="AA63" s="6">
        <v>0</v>
      </c>
      <c r="AB63" s="7">
        <v>0</v>
      </c>
      <c r="AC63" s="6">
        <v>0</v>
      </c>
      <c r="AD63" s="2"/>
    </row>
    <row r="64" spans="1:30" outlineLevel="3">
      <c r="A64" s="16" t="s">
        <v>64</v>
      </c>
      <c r="B64" s="17" t="s">
        <v>65</v>
      </c>
      <c r="C64" s="17" t="s">
        <v>4</v>
      </c>
      <c r="D64" s="17"/>
      <c r="E64" s="17"/>
      <c r="F64" s="17"/>
      <c r="G64" s="17"/>
      <c r="H64" s="17"/>
      <c r="I64" s="18">
        <v>0</v>
      </c>
      <c r="J64" s="19">
        <v>-780000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10260851.32</v>
      </c>
      <c r="X64" s="6">
        <v>-10260851.32</v>
      </c>
      <c r="Y64" s="6">
        <v>12471542.6</v>
      </c>
      <c r="Z64" s="7">
        <v>0</v>
      </c>
      <c r="AA64" s="6">
        <v>0</v>
      </c>
      <c r="AB64" s="7">
        <v>0</v>
      </c>
      <c r="AC64" s="6">
        <v>0</v>
      </c>
      <c r="AD64" s="2"/>
    </row>
    <row r="65" spans="1:30" ht="66" outlineLevel="4">
      <c r="A65" s="16" t="s">
        <v>10</v>
      </c>
      <c r="B65" s="17" t="s">
        <v>65</v>
      </c>
      <c r="C65" s="17" t="s">
        <v>11</v>
      </c>
      <c r="D65" s="17"/>
      <c r="E65" s="17"/>
      <c r="F65" s="17"/>
      <c r="G65" s="17"/>
      <c r="H65" s="17"/>
      <c r="I65" s="18">
        <v>0</v>
      </c>
      <c r="J65" s="19">
        <v>-780000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6753862.4500000002</v>
      </c>
      <c r="X65" s="6">
        <v>-6753862.4500000002</v>
      </c>
      <c r="Y65" s="6">
        <v>7978101.3399999999</v>
      </c>
      <c r="Z65" s="7">
        <v>0</v>
      </c>
      <c r="AA65" s="6">
        <v>0</v>
      </c>
      <c r="AB65" s="7">
        <v>0</v>
      </c>
      <c r="AC65" s="6">
        <v>0</v>
      </c>
      <c r="AD65" s="2"/>
    </row>
    <row r="66" spans="1:30" ht="26.4" outlineLevel="5">
      <c r="A66" s="16" t="s">
        <v>12</v>
      </c>
      <c r="B66" s="17" t="s">
        <v>65</v>
      </c>
      <c r="C66" s="17" t="s">
        <v>13</v>
      </c>
      <c r="D66" s="17"/>
      <c r="E66" s="17"/>
      <c r="F66" s="17"/>
      <c r="G66" s="17"/>
      <c r="H66" s="17"/>
      <c r="I66" s="18">
        <v>0</v>
      </c>
      <c r="J66" s="19">
        <v>-780000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6753862.4500000002</v>
      </c>
      <c r="X66" s="6">
        <v>-6753862.4500000002</v>
      </c>
      <c r="Y66" s="6">
        <v>7978101.3399999999</v>
      </c>
      <c r="Z66" s="7">
        <v>0</v>
      </c>
      <c r="AA66" s="6">
        <v>0</v>
      </c>
      <c r="AB66" s="7">
        <v>0</v>
      </c>
      <c r="AC66" s="6">
        <v>0</v>
      </c>
      <c r="AD66" s="2"/>
    </row>
    <row r="67" spans="1:30" ht="39.6">
      <c r="A67" s="16" t="s">
        <v>66</v>
      </c>
      <c r="B67" s="17" t="s">
        <v>67</v>
      </c>
      <c r="C67" s="17" t="s">
        <v>4</v>
      </c>
      <c r="D67" s="17"/>
      <c r="E67" s="17"/>
      <c r="F67" s="17"/>
      <c r="G67" s="17"/>
      <c r="H67" s="17"/>
      <c r="I67" s="18">
        <v>0</v>
      </c>
      <c r="J67" s="20" t="s">
        <v>97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1000000</v>
      </c>
      <c r="X67" s="6">
        <v>-1000000</v>
      </c>
      <c r="Y67" s="6">
        <v>1000000</v>
      </c>
      <c r="Z67" s="7">
        <v>0</v>
      </c>
      <c r="AA67" s="6">
        <v>0</v>
      </c>
      <c r="AB67" s="7">
        <v>0</v>
      </c>
      <c r="AC67" s="6">
        <v>0</v>
      </c>
      <c r="AD67" s="2"/>
    </row>
    <row r="68" spans="1:30" ht="26.4" outlineLevel="2">
      <c r="A68" s="16" t="s">
        <v>68</v>
      </c>
      <c r="B68" s="17" t="s">
        <v>69</v>
      </c>
      <c r="C68" s="17" t="s">
        <v>4</v>
      </c>
      <c r="D68" s="17"/>
      <c r="E68" s="17"/>
      <c r="F68" s="17"/>
      <c r="G68" s="17"/>
      <c r="H68" s="17"/>
      <c r="I68" s="18">
        <v>0</v>
      </c>
      <c r="J68" s="20" t="s">
        <v>97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1000000</v>
      </c>
      <c r="X68" s="6">
        <v>-1000000</v>
      </c>
      <c r="Y68" s="6">
        <v>1000000</v>
      </c>
      <c r="Z68" s="7">
        <v>0</v>
      </c>
      <c r="AA68" s="6">
        <v>0</v>
      </c>
      <c r="AB68" s="7">
        <v>0</v>
      </c>
      <c r="AC68" s="6">
        <v>0</v>
      </c>
      <c r="AD68" s="2"/>
    </row>
    <row r="69" spans="1:30" ht="26.4" outlineLevel="3">
      <c r="A69" s="16" t="s">
        <v>70</v>
      </c>
      <c r="B69" s="17" t="s">
        <v>71</v>
      </c>
      <c r="C69" s="17" t="s">
        <v>4</v>
      </c>
      <c r="D69" s="17"/>
      <c r="E69" s="17"/>
      <c r="F69" s="17"/>
      <c r="G69" s="17"/>
      <c r="H69" s="17"/>
      <c r="I69" s="18">
        <v>0</v>
      </c>
      <c r="J69" s="20" t="s">
        <v>97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1000000</v>
      </c>
      <c r="X69" s="6">
        <v>-1000000</v>
      </c>
      <c r="Y69" s="6">
        <v>1000000</v>
      </c>
      <c r="Z69" s="7">
        <v>0</v>
      </c>
      <c r="AA69" s="6">
        <v>0</v>
      </c>
      <c r="AB69" s="7">
        <v>0</v>
      </c>
      <c r="AC69" s="6">
        <v>0</v>
      </c>
      <c r="AD69" s="2"/>
    </row>
    <row r="70" spans="1:30" outlineLevel="4">
      <c r="A70" s="16" t="s">
        <v>18</v>
      </c>
      <c r="B70" s="17" t="s">
        <v>71</v>
      </c>
      <c r="C70" s="17" t="s">
        <v>19</v>
      </c>
      <c r="D70" s="17"/>
      <c r="E70" s="17"/>
      <c r="F70" s="17"/>
      <c r="G70" s="17"/>
      <c r="H70" s="17"/>
      <c r="I70" s="18">
        <v>0</v>
      </c>
      <c r="J70" s="20" t="s">
        <v>97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1000000</v>
      </c>
      <c r="X70" s="6">
        <v>-1000000</v>
      </c>
      <c r="Y70" s="6">
        <v>1000000</v>
      </c>
      <c r="Z70" s="7">
        <v>0</v>
      </c>
      <c r="AA70" s="6">
        <v>0</v>
      </c>
      <c r="AB70" s="7">
        <v>0</v>
      </c>
      <c r="AC70" s="6">
        <v>0</v>
      </c>
      <c r="AD70" s="2"/>
    </row>
    <row r="71" spans="1:30" ht="52.8" outlineLevel="5">
      <c r="A71" s="16" t="s">
        <v>72</v>
      </c>
      <c r="B71" s="17" t="s">
        <v>71</v>
      </c>
      <c r="C71" s="17" t="s">
        <v>73</v>
      </c>
      <c r="D71" s="17"/>
      <c r="E71" s="17"/>
      <c r="F71" s="17"/>
      <c r="G71" s="17"/>
      <c r="H71" s="17"/>
      <c r="I71" s="18">
        <v>0</v>
      </c>
      <c r="J71" s="20" t="s">
        <v>97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1000000</v>
      </c>
      <c r="X71" s="6">
        <v>-1000000</v>
      </c>
      <c r="Y71" s="6">
        <v>1000000</v>
      </c>
      <c r="Z71" s="7">
        <v>0</v>
      </c>
      <c r="AA71" s="6">
        <v>0</v>
      </c>
      <c r="AB71" s="7">
        <v>0</v>
      </c>
      <c r="AC71" s="6">
        <v>0</v>
      </c>
      <c r="AD71" s="2"/>
    </row>
    <row r="72" spans="1:30" ht="52.8">
      <c r="A72" s="16" t="s">
        <v>74</v>
      </c>
      <c r="B72" s="17" t="s">
        <v>75</v>
      </c>
      <c r="C72" s="17" t="s">
        <v>4</v>
      </c>
      <c r="D72" s="17"/>
      <c r="E72" s="17"/>
      <c r="F72" s="17"/>
      <c r="G72" s="17"/>
      <c r="H72" s="17"/>
      <c r="I72" s="18">
        <v>0</v>
      </c>
      <c r="J72" s="19">
        <v>-275000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275000</v>
      </c>
      <c r="Z72" s="7">
        <v>0</v>
      </c>
      <c r="AA72" s="6">
        <v>0</v>
      </c>
      <c r="AB72" s="7">
        <v>0</v>
      </c>
      <c r="AC72" s="6">
        <v>0</v>
      </c>
      <c r="AD72" s="2"/>
    </row>
    <row r="73" spans="1:30" ht="26.4" outlineLevel="1">
      <c r="A73" s="16" t="s">
        <v>76</v>
      </c>
      <c r="B73" s="17" t="s">
        <v>77</v>
      </c>
      <c r="C73" s="17" t="s">
        <v>4</v>
      </c>
      <c r="D73" s="17"/>
      <c r="E73" s="17"/>
      <c r="F73" s="17"/>
      <c r="G73" s="17"/>
      <c r="H73" s="17"/>
      <c r="I73" s="18">
        <v>0</v>
      </c>
      <c r="J73" s="19">
        <v>-275000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275000</v>
      </c>
      <c r="Z73" s="7">
        <v>0</v>
      </c>
      <c r="AA73" s="6">
        <v>0</v>
      </c>
      <c r="AB73" s="7">
        <v>0</v>
      </c>
      <c r="AC73" s="6">
        <v>0</v>
      </c>
      <c r="AD73" s="2"/>
    </row>
    <row r="74" spans="1:30" ht="39.6" outlineLevel="2">
      <c r="A74" s="16" t="s">
        <v>78</v>
      </c>
      <c r="B74" s="17" t="s">
        <v>79</v>
      </c>
      <c r="C74" s="17" t="s">
        <v>4</v>
      </c>
      <c r="D74" s="17"/>
      <c r="E74" s="17"/>
      <c r="F74" s="17"/>
      <c r="G74" s="17"/>
      <c r="H74" s="17"/>
      <c r="I74" s="18">
        <v>0</v>
      </c>
      <c r="J74" s="19">
        <v>-275000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275000</v>
      </c>
      <c r="Z74" s="7">
        <v>0</v>
      </c>
      <c r="AA74" s="6">
        <v>0</v>
      </c>
      <c r="AB74" s="7">
        <v>0</v>
      </c>
      <c r="AC74" s="6">
        <v>0</v>
      </c>
      <c r="AD74" s="2"/>
    </row>
    <row r="75" spans="1:30" ht="66" outlineLevel="3">
      <c r="A75" s="16" t="s">
        <v>80</v>
      </c>
      <c r="B75" s="17" t="s">
        <v>81</v>
      </c>
      <c r="C75" s="17" t="s">
        <v>4</v>
      </c>
      <c r="D75" s="17"/>
      <c r="E75" s="17"/>
      <c r="F75" s="17"/>
      <c r="G75" s="17"/>
      <c r="H75" s="17"/>
      <c r="I75" s="18">
        <v>0</v>
      </c>
      <c r="J75" s="19">
        <v>-275000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275000</v>
      </c>
      <c r="Z75" s="7">
        <v>0</v>
      </c>
      <c r="AA75" s="6">
        <v>0</v>
      </c>
      <c r="AB75" s="7">
        <v>0</v>
      </c>
      <c r="AC75" s="6">
        <v>0</v>
      </c>
      <c r="AD75" s="2"/>
    </row>
    <row r="76" spans="1:30" ht="26.4" outlineLevel="4">
      <c r="A76" s="16" t="s">
        <v>82</v>
      </c>
      <c r="B76" s="17" t="s">
        <v>81</v>
      </c>
      <c r="C76" s="17" t="s">
        <v>83</v>
      </c>
      <c r="D76" s="17"/>
      <c r="E76" s="17"/>
      <c r="F76" s="17"/>
      <c r="G76" s="17"/>
      <c r="H76" s="17"/>
      <c r="I76" s="18">
        <v>0</v>
      </c>
      <c r="J76" s="19">
        <v>-275000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275000</v>
      </c>
      <c r="Z76" s="7">
        <v>0</v>
      </c>
      <c r="AA76" s="6">
        <v>0</v>
      </c>
      <c r="AB76" s="7">
        <v>0</v>
      </c>
      <c r="AC76" s="6">
        <v>0</v>
      </c>
      <c r="AD76" s="2"/>
    </row>
    <row r="77" spans="1:30" ht="26.4" outlineLevel="5">
      <c r="A77" s="16" t="s">
        <v>84</v>
      </c>
      <c r="B77" s="17" t="s">
        <v>81</v>
      </c>
      <c r="C77" s="17" t="s">
        <v>85</v>
      </c>
      <c r="D77" s="17"/>
      <c r="E77" s="17"/>
      <c r="F77" s="17"/>
      <c r="G77" s="17"/>
      <c r="H77" s="17"/>
      <c r="I77" s="18">
        <v>0</v>
      </c>
      <c r="J77" s="19">
        <v>-275000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275000</v>
      </c>
      <c r="Z77" s="7">
        <v>0</v>
      </c>
      <c r="AA77" s="6">
        <v>0</v>
      </c>
      <c r="AB77" s="7">
        <v>0</v>
      </c>
      <c r="AC77" s="6">
        <v>0</v>
      </c>
      <c r="AD77" s="2"/>
    </row>
    <row r="78" spans="1:30" ht="52.8" outlineLevel="5">
      <c r="A78" s="16" t="s">
        <v>103</v>
      </c>
      <c r="B78" s="17">
        <v>3000000000</v>
      </c>
      <c r="C78" s="17" t="s">
        <v>4</v>
      </c>
      <c r="D78" s="17"/>
      <c r="E78" s="17"/>
      <c r="F78" s="17"/>
      <c r="G78" s="17"/>
      <c r="H78" s="17"/>
      <c r="I78" s="18">
        <v>0</v>
      </c>
      <c r="J78" s="19">
        <v>-250000</v>
      </c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7"/>
      <c r="AA78" s="6"/>
      <c r="AB78" s="7"/>
      <c r="AC78" s="6"/>
      <c r="AD78" s="2"/>
    </row>
    <row r="79" spans="1:30" ht="26.4" outlineLevel="5">
      <c r="A79" s="16" t="s">
        <v>104</v>
      </c>
      <c r="B79" s="17">
        <v>3000100000</v>
      </c>
      <c r="C79" s="17" t="s">
        <v>4</v>
      </c>
      <c r="D79" s="17"/>
      <c r="E79" s="17"/>
      <c r="F79" s="17"/>
      <c r="G79" s="17"/>
      <c r="H79" s="17"/>
      <c r="I79" s="18">
        <v>0</v>
      </c>
      <c r="J79" s="19">
        <v>-250000</v>
      </c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7"/>
      <c r="AA79" s="6"/>
      <c r="AB79" s="7"/>
      <c r="AC79" s="6"/>
      <c r="AD79" s="2"/>
    </row>
    <row r="80" spans="1:30" ht="27" customHeight="1" outlineLevel="5">
      <c r="A80" s="16" t="s">
        <v>105</v>
      </c>
      <c r="B80" s="17">
        <v>3000189600</v>
      </c>
      <c r="C80" s="17" t="s">
        <v>4</v>
      </c>
      <c r="D80" s="17"/>
      <c r="E80" s="17"/>
      <c r="F80" s="17"/>
      <c r="G80" s="17"/>
      <c r="H80" s="17"/>
      <c r="I80" s="18">
        <v>0</v>
      </c>
      <c r="J80" s="19">
        <v>-250000</v>
      </c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7"/>
      <c r="AA80" s="6"/>
      <c r="AB80" s="7"/>
      <c r="AC80" s="6"/>
      <c r="AD80" s="2"/>
    </row>
    <row r="81" spans="1:30" ht="26.4" outlineLevel="5">
      <c r="A81" s="16" t="s">
        <v>14</v>
      </c>
      <c r="B81" s="17">
        <v>3000189600</v>
      </c>
      <c r="C81" s="17">
        <v>200</v>
      </c>
      <c r="D81" s="17"/>
      <c r="E81" s="17"/>
      <c r="F81" s="17"/>
      <c r="G81" s="17"/>
      <c r="H81" s="17"/>
      <c r="I81" s="18">
        <v>0</v>
      </c>
      <c r="J81" s="19">
        <v>-250000</v>
      </c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7"/>
      <c r="AA81" s="6"/>
      <c r="AB81" s="7"/>
      <c r="AC81" s="6"/>
      <c r="AD81" s="2"/>
    </row>
    <row r="82" spans="1:30" ht="26.4" outlineLevel="5">
      <c r="A82" s="16" t="s">
        <v>16</v>
      </c>
      <c r="B82" s="17">
        <v>3000189600</v>
      </c>
      <c r="C82" s="17">
        <v>240</v>
      </c>
      <c r="D82" s="17"/>
      <c r="E82" s="17"/>
      <c r="F82" s="17"/>
      <c r="G82" s="17"/>
      <c r="H82" s="17"/>
      <c r="I82" s="18">
        <v>0</v>
      </c>
      <c r="J82" s="19">
        <v>-250000</v>
      </c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7"/>
      <c r="AA82" s="6"/>
      <c r="AB82" s="7"/>
      <c r="AC82" s="6"/>
      <c r="AD82" s="2"/>
    </row>
    <row r="83" spans="1:30" ht="12.75" customHeight="1">
      <c r="A83" s="46" t="s">
        <v>86</v>
      </c>
      <c r="B83" s="47"/>
      <c r="C83" s="47"/>
      <c r="D83" s="47"/>
      <c r="E83" s="47"/>
      <c r="F83" s="47"/>
      <c r="G83" s="47"/>
      <c r="H83" s="47"/>
      <c r="I83" s="21">
        <v>0</v>
      </c>
      <c r="J83" s="22">
        <v>-4000000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71988751.010000005</v>
      </c>
      <c r="X83" s="8">
        <v>-71988751.010000005</v>
      </c>
      <c r="Y83" s="8">
        <v>85208218.629999995</v>
      </c>
      <c r="Z83" s="9">
        <v>0</v>
      </c>
      <c r="AA83" s="8">
        <v>0</v>
      </c>
      <c r="AB83" s="9">
        <v>0</v>
      </c>
      <c r="AC83" s="8">
        <v>0</v>
      </c>
      <c r="AD83" s="2"/>
    </row>
    <row r="84" spans="1:30" ht="12.75" customHeight="1">
      <c r="A84" s="2"/>
      <c r="B84" s="2"/>
      <c r="C84" s="2"/>
      <c r="D84" s="2"/>
      <c r="E84" s="2"/>
      <c r="F84" s="2"/>
      <c r="G84" s="2"/>
      <c r="H84" s="2"/>
      <c r="I84" s="2"/>
      <c r="J84" s="11"/>
      <c r="K84" s="2"/>
      <c r="L84" s="2"/>
      <c r="M84" s="2"/>
      <c r="N84" s="2"/>
      <c r="O84" s="2"/>
      <c r="P84" s="2"/>
      <c r="Q84" s="2"/>
      <c r="R84" s="2"/>
      <c r="S84" s="2"/>
      <c r="T84" s="2" t="s">
        <v>2</v>
      </c>
      <c r="U84" s="2"/>
      <c r="V84" s="2"/>
      <c r="W84" s="2" t="s">
        <v>2</v>
      </c>
      <c r="X84" s="2"/>
      <c r="Y84" s="2"/>
      <c r="Z84" s="2"/>
      <c r="AA84" s="2"/>
      <c r="AB84" s="2"/>
      <c r="AC84" s="2"/>
      <c r="AD84" s="2"/>
    </row>
    <row r="85" spans="1:30">
      <c r="A85" s="44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10"/>
      <c r="V85" s="10"/>
      <c r="W85" s="10"/>
      <c r="X85" s="10"/>
      <c r="Y85" s="10"/>
      <c r="Z85" s="10"/>
      <c r="AA85" s="10"/>
      <c r="AB85" s="10"/>
      <c r="AC85" s="10"/>
      <c r="AD85" s="2"/>
    </row>
  </sheetData>
  <mergeCells count="35">
    <mergeCell ref="AC14:AC15"/>
    <mergeCell ref="A8:J8"/>
    <mergeCell ref="A10:J10"/>
    <mergeCell ref="A11:AA11"/>
    <mergeCell ref="A12:AA12"/>
    <mergeCell ref="A13:AC13"/>
    <mergeCell ref="U14:U15"/>
    <mergeCell ref="B14:B15"/>
    <mergeCell ref="C14:C15"/>
    <mergeCell ref="X14:X15"/>
    <mergeCell ref="V14:V15"/>
    <mergeCell ref="Y14:Y15"/>
    <mergeCell ref="R14:R15"/>
    <mergeCell ref="S14:S15"/>
    <mergeCell ref="AB14:AB15"/>
    <mergeCell ref="Z14:Z15"/>
    <mergeCell ref="AA14:AA15"/>
    <mergeCell ref="A85:T85"/>
    <mergeCell ref="A83:H83"/>
    <mergeCell ref="L14:L15"/>
    <mergeCell ref="M14:M15"/>
    <mergeCell ref="N14:N15"/>
    <mergeCell ref="O14:O15"/>
    <mergeCell ref="P14:P15"/>
    <mergeCell ref="Q14:Q15"/>
    <mergeCell ref="A14:A15"/>
    <mergeCell ref="J14:J15"/>
    <mergeCell ref="K14:K15"/>
    <mergeCell ref="A9:J9"/>
    <mergeCell ref="E14:E15"/>
    <mergeCell ref="F14:F15"/>
    <mergeCell ref="G14:G15"/>
    <mergeCell ref="H14:H15"/>
    <mergeCell ref="I14:I15"/>
    <mergeCell ref="D14:D15"/>
  </mergeCells>
  <phoneticPr fontId="0" type="noConversion"/>
  <pageMargins left="0.59027779999999996" right="0.59027779999999996" top="0.59027779999999996" bottom="0.59027779999999996" header="0.39374999999999999" footer="0.39374999999999999"/>
  <pageSetup paperSize="9" scale="9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091EF81-D609-482A-A07F-48700EA1247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DUMINICHI17\User</dc:creator>
  <cp:lastModifiedBy>user</cp:lastModifiedBy>
  <cp:lastPrinted>2019-12-14T12:11:59Z</cp:lastPrinted>
  <dcterms:created xsi:type="dcterms:W3CDTF">2019-12-14T10:59:47Z</dcterms:created>
  <dcterms:modified xsi:type="dcterms:W3CDTF">2019-12-20T13:01:44Z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Вариант_15.02.2012_11_16_51(6).xlsx</vt:lpwstr>
  </property>
  <property fmtid="{D5CDD505-2E9C-101B-9397-08002B2CF9AE}" pid="3" name="Название отчета">
    <vt:lpwstr>Вариант_15.02.2012_11_16_51(6).xlsx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19.2.2804.866398470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user_5_7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