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240" yWindow="576" windowWidth="18852" windowHeight="13176"/>
  </bookViews>
  <sheets>
    <sheet name="Доходы" sheetId="2" r:id="rId1"/>
    <sheet name="Источники" sheetId="4" r:id="rId2"/>
  </sheets>
  <definedNames>
    <definedName name="_xlnm.Print_Titles" localSheetId="0">Доходы!$10:$12</definedName>
    <definedName name="_xlnm.Print_Titles" localSheetId="1">Источники!$1:$12</definedName>
  </definedNames>
  <calcPr calcId="144525"/>
</workbook>
</file>

<file path=xl/calcChain.xml><?xml version="1.0" encoding="utf-8"?>
<calcChain xmlns="http://schemas.openxmlformats.org/spreadsheetml/2006/main">
  <c r="I21" i="2" l="1"/>
  <c r="H21" i="2"/>
  <c r="I19" i="2"/>
  <c r="H19" i="2"/>
  <c r="I16" i="2"/>
  <c r="I15" i="2" l="1"/>
  <c r="H16" i="2"/>
  <c r="I26" i="2"/>
  <c r="H26" i="2"/>
  <c r="H15" i="2" l="1"/>
  <c r="H13" i="2" s="1"/>
  <c r="I13" i="2"/>
</calcChain>
</file>

<file path=xl/sharedStrings.xml><?xml version="1.0" encoding="utf-8"?>
<sst xmlns="http://schemas.openxmlformats.org/spreadsheetml/2006/main" count="292" uniqueCount="94">
  <si>
    <t/>
  </si>
  <si>
    <t>""</t>
  </si>
  <si>
    <t>Код источника по бюджетной классификации</t>
  </si>
  <si>
    <t>Источники финансирования дефицита бюджетов - всего</t>
  </si>
  <si>
    <t xml:space="preserve">     в том числе:</t>
  </si>
  <si>
    <t>изменение остатков средств</t>
  </si>
  <si>
    <t xml:space="preserve">  Изменение остатков средств на счетах по учету средств бюджетов</t>
  </si>
  <si>
    <t xml:space="preserve"> 000 0105000000 0000 000</t>
  </si>
  <si>
    <t>увеличение остатков средств, всего</t>
  </si>
  <si>
    <t xml:space="preserve">  Увеличение остатков средств бюджетов</t>
  </si>
  <si>
    <t xml:space="preserve"> 000 0105000000 0000 500</t>
  </si>
  <si>
    <t xml:space="preserve">  Увеличение прочих остатков средств бюджетов</t>
  </si>
  <si>
    <t xml:space="preserve"> 000 0105020000 0000 500</t>
  </si>
  <si>
    <t xml:space="preserve">  Увеличение прочих остатков денежных средств бюджетов</t>
  </si>
  <si>
    <t xml:space="preserve"> 000 0105020100 0000 510</t>
  </si>
  <si>
    <t xml:space="preserve">  Увеличение прочих остатков денежных средств бюджетов муниципальных районов</t>
  </si>
  <si>
    <t xml:space="preserve"> 000 0105020105 0000 510</t>
  </si>
  <si>
    <t>уменьшение остатков средств, всего</t>
  </si>
  <si>
    <t xml:space="preserve">  Уменьшение остатков средств бюджетов</t>
  </si>
  <si>
    <t xml:space="preserve"> 000 0105000000 0000 600</t>
  </si>
  <si>
    <t xml:space="preserve">  Уменьшение прочих остатков средств бюджетов</t>
  </si>
  <si>
    <t xml:space="preserve"> 000 0105020000 0000 600</t>
  </si>
  <si>
    <t xml:space="preserve">  Уменьшение прочих остатков денежных средств бюджетов</t>
  </si>
  <si>
    <t xml:space="preserve"> 000 0105020100 0000 610</t>
  </si>
  <si>
    <t xml:space="preserve">  Уменьшение прочих остатков денежных средств бюджетов муниципальных районов</t>
  </si>
  <si>
    <t xml:space="preserve"> 000 0105020105 0000 610</t>
  </si>
  <si>
    <t>Наименование 
показателя</t>
  </si>
  <si>
    <t>Код дохода по бюджетной классификации</t>
  </si>
  <si>
    <t>Наименование показателя</t>
  </si>
  <si>
    <t>Исполнено</t>
  </si>
  <si>
    <t>1</t>
  </si>
  <si>
    <t>2</t>
  </si>
  <si>
    <t>3</t>
  </si>
  <si>
    <t>4</t>
  </si>
  <si>
    <t>8</t>
  </si>
  <si>
    <t>9</t>
  </si>
  <si>
    <t>10</t>
  </si>
  <si>
    <t>11</t>
  </si>
  <si>
    <t>12</t>
  </si>
  <si>
    <t>Доходы бюджета - ИТОГО</t>
  </si>
  <si>
    <t>х</t>
  </si>
  <si>
    <t>-</t>
  </si>
  <si>
    <t xml:space="preserve">в том числе: </t>
  </si>
  <si>
    <t xml:space="preserve">  НАЛОГОВЫЕ И НЕНАЛОГОВЫЕ ДОХОДЫ</t>
  </si>
  <si>
    <t xml:space="preserve"> 000 1000000000 0000 000</t>
  </si>
  <si>
    <t xml:space="preserve">  НАЛОГИ НА ПРИБЫЛЬ, ДОХОДЫ</t>
  </si>
  <si>
    <t xml:space="preserve"> 000 1010000000 0000 000</t>
  </si>
  <si>
    <t xml:space="preserve">  Налог на прибыль организаций</t>
  </si>
  <si>
    <t xml:space="preserve"> 000 1010100000 0000 110</t>
  </si>
  <si>
    <t xml:space="preserve">  Налог на доходы физических лиц</t>
  </si>
  <si>
    <t xml:space="preserve"> 000 1010200001 0000 110</t>
  </si>
  <si>
    <t xml:space="preserve">  НАЛОГИ НА ТОВАРЫ (РАБОТЫ, УСЛУГИ), РЕАЛИЗУЕМЫЕ НА ТЕРРИТОРИИ РОССИЙСКОЙ ФЕДЕРАЦИИ</t>
  </si>
  <si>
    <t xml:space="preserve"> 000 1030000000 0000 000</t>
  </si>
  <si>
    <t xml:space="preserve">  Акцизы по подакцизным товарам (продукции), производимым на территории Российской Федерации</t>
  </si>
  <si>
    <t xml:space="preserve"> 000 1030200001 0000 110</t>
  </si>
  <si>
    <t xml:space="preserve">  НАЛОГИ НА СОВОКУПНЫЙ ДОХОД</t>
  </si>
  <si>
    <t xml:space="preserve"> 000 1050000000 0000 000</t>
  </si>
  <si>
    <t xml:space="preserve">  Налог, взимаемый в связи с применением упрощенной системы налогообложения</t>
  </si>
  <si>
    <t xml:space="preserve"> 000 1050100000 0000 110</t>
  </si>
  <si>
    <t xml:space="preserve">  Единый налог на вмененный доход для отдельных видов деятельности</t>
  </si>
  <si>
    <t xml:space="preserve"> 000 1050200002 0000 110</t>
  </si>
  <si>
    <t xml:space="preserve">  Единый сельскохозяйственный налог</t>
  </si>
  <si>
    <t xml:space="preserve"> 000 1050300001 0000 110</t>
  </si>
  <si>
    <t xml:space="preserve">  Налог, взимаемый в связи с применением патентной системы налогообложения</t>
  </si>
  <si>
    <t xml:space="preserve"> 000 1050400002 0000 110</t>
  </si>
  <si>
    <t xml:space="preserve">  НАЛОГИ НА ИМУЩЕСТВО</t>
  </si>
  <si>
    <t xml:space="preserve"> 000 1060000000 0000 000</t>
  </si>
  <si>
    <t xml:space="preserve">  Налог на имущество организаций</t>
  </si>
  <si>
    <t xml:space="preserve"> 000 1060200002 0000 110</t>
  </si>
  <si>
    <t xml:space="preserve">  ГОСУДАРСТВЕННАЯ ПОШЛИНА</t>
  </si>
  <si>
    <t xml:space="preserve"> 000 1080000000 0000 000</t>
  </si>
  <si>
    <t xml:space="preserve">  ДОХОДЫ ОТ ИСПОЛЬЗОВАНИЯ ИМУЩЕСТВА, НАХОДЯЩЕГОСЯ В ГОСУДАРСТВЕННОЙ И МУНИЦИПАЛЬНОЙ СОБСТВЕННОСТИ</t>
  </si>
  <si>
    <t xml:space="preserve"> 000 1110000000 0000 000</t>
  </si>
  <si>
    <t xml:space="preserve">  ПЛАТЕЖИ ПРИ ПОЛЬЗОВАНИИ ПРИРОДНЫМИ РЕСУРСАМИ</t>
  </si>
  <si>
    <t xml:space="preserve"> 000 1120000000 0000 000</t>
  </si>
  <si>
    <t xml:space="preserve">  ДОХОДЫ ОТ ОКАЗАНИЯ ПЛАТНЫХ УСЛУГ И КОМПЕНСАЦИИ ЗАТРАТ ГОСУДАРСТВА</t>
  </si>
  <si>
    <t xml:space="preserve"> 000 1130000000 0000 000</t>
  </si>
  <si>
    <t xml:space="preserve">  ДОХОДЫ ОТ ПРОДАЖИ МАТЕРИАЛЬНЫХ И НЕМАТЕРИАЛЬНЫХ АКТИВОВ</t>
  </si>
  <si>
    <t xml:space="preserve"> 000 1140000000 0000 000</t>
  </si>
  <si>
    <t xml:space="preserve">  ШТРАФЫ, САНКЦИИ, ВОЗМЕЩЕНИЕ УЩЕРБА</t>
  </si>
  <si>
    <t xml:space="preserve"> 000 1160000000 0000 000</t>
  </si>
  <si>
    <t xml:space="preserve">  БЕЗВОЗМЕЗДНЫЕ ПОСТУПЛЕНИЯ</t>
  </si>
  <si>
    <t xml:space="preserve"> 000 2000000000 0000 000</t>
  </si>
  <si>
    <t>Уточненный план</t>
  </si>
  <si>
    <t>к постановлению администрации</t>
  </si>
  <si>
    <t>МР "Думиничский район"</t>
  </si>
  <si>
    <t>(в рублях)</t>
  </si>
  <si>
    <t>Приложение №1</t>
  </si>
  <si>
    <t>Исполнение доходов бюджета муниципального района "Думиничский район"</t>
  </si>
  <si>
    <t>Исполнение источников внутреннего финансирования дефицита (профицита)</t>
  </si>
  <si>
    <t>Приложение № 5</t>
  </si>
  <si>
    <t>бюджета муниципального района "Думиничский район" за 1 полугодие 2024 года</t>
  </si>
  <si>
    <t>за 1 полугодие 2024 года</t>
  </si>
  <si>
    <t xml:space="preserve">от 16 июля 2024 г.  № 303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</si>
</sst>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.mm\.yyyy"/>
  </numFmts>
  <fonts count="25" x14ac:knownFonts="1">
    <font>
      <sz val="11"/>
      <name val="Calibri"/>
      <family val="2"/>
    </font>
    <font>
      <sz val="11"/>
      <name val="Calibri"/>
      <family val="2"/>
    </font>
    <font>
      <sz val="8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2.5"/>
      <color indexed="8"/>
      <name val="Times New Roman"/>
      <family val="1"/>
      <charset val="204"/>
    </font>
    <font>
      <sz val="12.5"/>
      <name val="Calibri"/>
      <family val="2"/>
    </font>
    <font>
      <sz val="12.5"/>
      <name val="Times New Roman"/>
      <family val="1"/>
      <charset val="204"/>
    </font>
    <font>
      <sz val="12.5"/>
      <name val="Calibri"/>
      <family val="2"/>
    </font>
    <font>
      <b/>
      <sz val="13"/>
      <color indexed="8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b/>
      <sz val="13"/>
      <name val="Times New Roman"/>
      <family val="1"/>
      <charset val="204"/>
    </font>
    <font>
      <sz val="9"/>
      <color indexed="8"/>
      <name val="Arial"/>
      <family val="2"/>
      <charset val="204"/>
    </font>
    <font>
      <sz val="9"/>
      <name val="Calibri"/>
      <family val="2"/>
    </font>
    <font>
      <sz val="11"/>
      <color rgb="FF000000"/>
      <name val="Calibri"/>
      <family val="2"/>
      <charset val="204"/>
      <scheme val="minor"/>
    </font>
    <font>
      <sz val="8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b/>
      <i/>
      <sz val="8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FF"/>
      </patternFill>
    </fill>
  </fills>
  <borders count="71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8"/>
      </right>
      <top/>
      <bottom style="hair">
        <color indexed="8"/>
      </bottom>
      <diagonal/>
    </border>
    <border>
      <left style="medium">
        <color indexed="64"/>
      </left>
      <right style="medium">
        <color indexed="8"/>
      </right>
      <top style="hair">
        <color indexed="8"/>
      </top>
      <bottom/>
      <diagonal/>
    </border>
    <border>
      <left style="medium">
        <color indexed="64"/>
      </left>
      <right style="medium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</borders>
  <cellStyleXfs count="175">
    <xf numFmtId="0" fontId="0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4" fontId="15" fillId="0" borderId="26">
      <alignment horizontal="right"/>
    </xf>
    <xf numFmtId="0" fontId="15" fillId="0" borderId="27">
      <alignment horizontal="left" wrapText="1"/>
    </xf>
    <xf numFmtId="0" fontId="16" fillId="0" borderId="28">
      <alignment horizontal="left" wrapText="1"/>
    </xf>
    <xf numFmtId="0" fontId="15" fillId="0" borderId="29">
      <alignment horizontal="left" wrapText="1" indent="2"/>
    </xf>
    <xf numFmtId="0" fontId="17" fillId="0" borderId="30"/>
    <xf numFmtId="0" fontId="15" fillId="0" borderId="31"/>
    <xf numFmtId="0" fontId="17" fillId="0" borderId="31"/>
    <xf numFmtId="0" fontId="16" fillId="0" borderId="31"/>
    <xf numFmtId="0" fontId="15" fillId="0" borderId="32">
      <alignment horizontal="left" wrapText="1" indent="1"/>
    </xf>
    <xf numFmtId="0" fontId="15" fillId="0" borderId="33">
      <alignment horizontal="left" wrapText="1"/>
    </xf>
    <xf numFmtId="0" fontId="15" fillId="0" borderId="33">
      <alignment horizontal="left" wrapText="1" indent="2"/>
    </xf>
    <xf numFmtId="0" fontId="15" fillId="0" borderId="34">
      <alignment horizontal="left" wrapText="1" indent="2"/>
    </xf>
    <xf numFmtId="0" fontId="15" fillId="0" borderId="0">
      <alignment horizontal="center" wrapText="1"/>
    </xf>
    <xf numFmtId="49" fontId="15" fillId="0" borderId="31">
      <alignment horizontal="left"/>
    </xf>
    <xf numFmtId="49" fontId="15" fillId="0" borderId="35">
      <alignment horizontal="center" wrapText="1"/>
    </xf>
    <xf numFmtId="49" fontId="15" fillId="0" borderId="35">
      <alignment horizontal="center" shrinkToFit="1"/>
    </xf>
    <xf numFmtId="0" fontId="16" fillId="0" borderId="0">
      <alignment horizontal="center"/>
    </xf>
    <xf numFmtId="49" fontId="15" fillId="0" borderId="36">
      <alignment horizontal="center" shrinkToFit="1"/>
    </xf>
    <xf numFmtId="0" fontId="15" fillId="0" borderId="27">
      <alignment horizontal="left" wrapText="1" indent="1"/>
    </xf>
    <xf numFmtId="0" fontId="15" fillId="0" borderId="37">
      <alignment horizontal="left" wrapText="1"/>
    </xf>
    <xf numFmtId="0" fontId="15" fillId="0" borderId="37">
      <alignment horizontal="left" wrapText="1" indent="2"/>
    </xf>
    <xf numFmtId="0" fontId="15" fillId="0" borderId="27">
      <alignment horizontal="left" wrapText="1" indent="2"/>
    </xf>
    <xf numFmtId="0" fontId="17" fillId="0" borderId="38"/>
    <xf numFmtId="0" fontId="17" fillId="0" borderId="39"/>
    <xf numFmtId="0" fontId="16" fillId="0" borderId="40">
      <alignment horizontal="center" vertical="center" textRotation="90" wrapText="1"/>
    </xf>
    <xf numFmtId="0" fontId="16" fillId="0" borderId="30">
      <alignment horizontal="center" vertical="center" textRotation="90" wrapText="1"/>
    </xf>
    <xf numFmtId="0" fontId="15" fillId="0" borderId="0">
      <alignment vertical="center"/>
    </xf>
    <xf numFmtId="0" fontId="16" fillId="0" borderId="31">
      <alignment horizontal="center" vertical="center" textRotation="90" wrapText="1"/>
    </xf>
    <xf numFmtId="0" fontId="16" fillId="0" borderId="30">
      <alignment horizontal="center" vertical="center" textRotation="90"/>
    </xf>
    <xf numFmtId="0" fontId="16" fillId="0" borderId="31">
      <alignment horizontal="center" vertical="center" textRotation="90"/>
    </xf>
    <xf numFmtId="0" fontId="16" fillId="0" borderId="40">
      <alignment horizontal="center" vertical="center" textRotation="90"/>
    </xf>
    <xf numFmtId="0" fontId="16" fillId="0" borderId="41">
      <alignment horizontal="center" vertical="center" textRotation="90"/>
    </xf>
    <xf numFmtId="0" fontId="18" fillId="0" borderId="31">
      <alignment wrapText="1"/>
    </xf>
    <xf numFmtId="0" fontId="18" fillId="0" borderId="30">
      <alignment wrapText="1"/>
    </xf>
    <xf numFmtId="0" fontId="15" fillId="0" borderId="41">
      <alignment horizontal="center" vertical="top" wrapText="1"/>
    </xf>
    <xf numFmtId="0" fontId="16" fillId="0" borderId="42"/>
    <xf numFmtId="49" fontId="19" fillId="0" borderId="43">
      <alignment horizontal="left" vertical="center" wrapText="1"/>
    </xf>
    <xf numFmtId="49" fontId="15" fillId="0" borderId="44">
      <alignment horizontal="left" vertical="center" wrapText="1" indent="2"/>
    </xf>
    <xf numFmtId="49" fontId="15" fillId="0" borderId="34">
      <alignment horizontal="left" vertical="center" wrapText="1" indent="3"/>
    </xf>
    <xf numFmtId="49" fontId="15" fillId="0" borderId="43">
      <alignment horizontal="left" vertical="center" wrapText="1" indent="3"/>
    </xf>
    <xf numFmtId="49" fontId="15" fillId="0" borderId="45">
      <alignment horizontal="left" vertical="center" wrapText="1" indent="3"/>
    </xf>
    <xf numFmtId="0" fontId="19" fillId="0" borderId="42">
      <alignment horizontal="left" vertical="center" wrapText="1"/>
    </xf>
    <xf numFmtId="49" fontId="15" fillId="0" borderId="30">
      <alignment horizontal="left" vertical="center" wrapText="1" indent="3"/>
    </xf>
    <xf numFmtId="49" fontId="15" fillId="0" borderId="0">
      <alignment horizontal="left" vertical="center" wrapText="1" indent="3"/>
    </xf>
    <xf numFmtId="49" fontId="15" fillId="0" borderId="31">
      <alignment horizontal="left" vertical="center" wrapText="1" indent="3"/>
    </xf>
    <xf numFmtId="49" fontId="19" fillId="0" borderId="42">
      <alignment horizontal="left" vertical="center" wrapText="1"/>
    </xf>
    <xf numFmtId="0" fontId="15" fillId="0" borderId="43">
      <alignment horizontal="left" vertical="center" wrapText="1"/>
    </xf>
    <xf numFmtId="0" fontId="15" fillId="0" borderId="45">
      <alignment horizontal="left" vertical="center" wrapText="1"/>
    </xf>
    <xf numFmtId="49" fontId="15" fillId="0" borderId="43">
      <alignment horizontal="left" vertical="center" wrapText="1"/>
    </xf>
    <xf numFmtId="49" fontId="15" fillId="0" borderId="45">
      <alignment horizontal="left" vertical="center" wrapText="1"/>
    </xf>
    <xf numFmtId="49" fontId="16" fillId="0" borderId="46">
      <alignment horizontal="center"/>
    </xf>
    <xf numFmtId="49" fontId="16" fillId="0" borderId="47">
      <alignment horizontal="center" vertical="center" wrapText="1"/>
    </xf>
    <xf numFmtId="49" fontId="15" fillId="0" borderId="48">
      <alignment horizontal="center" vertical="center" wrapText="1"/>
    </xf>
    <xf numFmtId="49" fontId="15" fillId="0" borderId="35">
      <alignment horizontal="center" vertical="center" wrapText="1"/>
    </xf>
    <xf numFmtId="49" fontId="15" fillId="0" borderId="47">
      <alignment horizontal="center" vertical="center" wrapText="1"/>
    </xf>
    <xf numFmtId="49" fontId="15" fillId="0" borderId="49">
      <alignment horizontal="center" vertical="center" wrapText="1"/>
    </xf>
    <xf numFmtId="49" fontId="15" fillId="0" borderId="50">
      <alignment horizontal="center" vertical="center" wrapText="1"/>
    </xf>
    <xf numFmtId="49" fontId="15" fillId="0" borderId="0">
      <alignment horizontal="center" vertical="center" wrapText="1"/>
    </xf>
    <xf numFmtId="49" fontId="15" fillId="0" borderId="31">
      <alignment horizontal="center" vertical="center" wrapText="1"/>
    </xf>
    <xf numFmtId="49" fontId="16" fillId="0" borderId="46">
      <alignment horizontal="center" vertical="center" wrapText="1"/>
    </xf>
    <xf numFmtId="0" fontId="16" fillId="0" borderId="46">
      <alignment horizontal="center" vertical="center"/>
    </xf>
    <xf numFmtId="0" fontId="15" fillId="0" borderId="48">
      <alignment horizontal="center" vertical="center"/>
    </xf>
    <xf numFmtId="0" fontId="15" fillId="0" borderId="35">
      <alignment horizontal="center" vertical="center"/>
    </xf>
    <xf numFmtId="0" fontId="15" fillId="0" borderId="47">
      <alignment horizontal="center" vertical="center"/>
    </xf>
    <xf numFmtId="0" fontId="16" fillId="0" borderId="47">
      <alignment horizontal="center" vertical="center"/>
    </xf>
    <xf numFmtId="0" fontId="15" fillId="0" borderId="49">
      <alignment horizontal="center" vertical="center"/>
    </xf>
    <xf numFmtId="49" fontId="16" fillId="0" borderId="46">
      <alignment horizontal="center" vertical="center"/>
    </xf>
    <xf numFmtId="49" fontId="15" fillId="0" borderId="48">
      <alignment horizontal="center" vertical="center"/>
    </xf>
    <xf numFmtId="49" fontId="15" fillId="0" borderId="35">
      <alignment horizontal="center" vertical="center"/>
    </xf>
    <xf numFmtId="49" fontId="15" fillId="0" borderId="47">
      <alignment horizontal="center" vertical="center"/>
    </xf>
    <xf numFmtId="49" fontId="15" fillId="0" borderId="49">
      <alignment horizontal="center" vertical="center"/>
    </xf>
    <xf numFmtId="49" fontId="15" fillId="0" borderId="41">
      <alignment horizontal="center" vertical="top" wrapText="1"/>
    </xf>
    <xf numFmtId="0" fontId="15" fillId="0" borderId="38"/>
    <xf numFmtId="4" fontId="15" fillId="0" borderId="51">
      <alignment horizontal="right"/>
    </xf>
    <xf numFmtId="4" fontId="15" fillId="0" borderId="50">
      <alignment horizontal="right"/>
    </xf>
    <xf numFmtId="4" fontId="15" fillId="0" borderId="0">
      <alignment horizontal="right" shrinkToFit="1"/>
    </xf>
    <xf numFmtId="4" fontId="15" fillId="0" borderId="31">
      <alignment horizontal="right"/>
    </xf>
    <xf numFmtId="49" fontId="15" fillId="0" borderId="31">
      <alignment horizontal="center"/>
    </xf>
    <xf numFmtId="0" fontId="15" fillId="0" borderId="30">
      <alignment horizontal="center"/>
    </xf>
    <xf numFmtId="0" fontId="15" fillId="0" borderId="30"/>
    <xf numFmtId="0" fontId="15" fillId="0" borderId="31">
      <alignment horizontal="center"/>
    </xf>
    <xf numFmtId="49" fontId="15" fillId="0" borderId="30">
      <alignment horizontal="center"/>
    </xf>
    <xf numFmtId="49" fontId="15" fillId="0" borderId="0">
      <alignment horizontal="left"/>
    </xf>
    <xf numFmtId="4" fontId="15" fillId="0" borderId="38">
      <alignment horizontal="right"/>
    </xf>
    <xf numFmtId="0" fontId="15" fillId="0" borderId="41">
      <alignment horizontal="center" vertical="top"/>
    </xf>
    <xf numFmtId="4" fontId="15" fillId="0" borderId="39">
      <alignment horizontal="right"/>
    </xf>
    <xf numFmtId="4" fontId="15" fillId="0" borderId="52">
      <alignment horizontal="right"/>
    </xf>
    <xf numFmtId="0" fontId="15" fillId="0" borderId="39"/>
    <xf numFmtId="0" fontId="18" fillId="0" borderId="41">
      <alignment wrapText="1"/>
    </xf>
    <xf numFmtId="0" fontId="14" fillId="0" borderId="53"/>
    <xf numFmtId="0" fontId="17" fillId="2" borderId="0"/>
    <xf numFmtId="0" fontId="16" fillId="0" borderId="0"/>
    <xf numFmtId="0" fontId="20" fillId="0" borderId="0"/>
    <xf numFmtId="0" fontId="15" fillId="0" borderId="0">
      <alignment horizontal="left"/>
    </xf>
    <xf numFmtId="0" fontId="15" fillId="0" borderId="0"/>
    <xf numFmtId="0" fontId="14" fillId="0" borderId="0"/>
    <xf numFmtId="0" fontId="17" fillId="0" borderId="0"/>
    <xf numFmtId="49" fontId="15" fillId="0" borderId="41">
      <alignment horizontal="center" vertical="center" wrapText="1"/>
    </xf>
    <xf numFmtId="0" fontId="15" fillId="0" borderId="54">
      <alignment horizontal="left" wrapText="1"/>
    </xf>
    <xf numFmtId="0" fontId="15" fillId="0" borderId="33">
      <alignment horizontal="left" wrapText="1" indent="1"/>
    </xf>
    <xf numFmtId="0" fontId="15" fillId="0" borderId="55">
      <alignment horizontal="left" wrapText="1" indent="2"/>
    </xf>
    <xf numFmtId="0" fontId="14" fillId="0" borderId="0"/>
    <xf numFmtId="0" fontId="21" fillId="0" borderId="0">
      <alignment horizontal="center" vertical="top"/>
    </xf>
    <xf numFmtId="0" fontId="15" fillId="0" borderId="30">
      <alignment horizontal="left"/>
    </xf>
    <xf numFmtId="49" fontId="15" fillId="0" borderId="46">
      <alignment horizontal="center" wrapText="1"/>
    </xf>
    <xf numFmtId="49" fontId="15" fillId="0" borderId="48">
      <alignment horizontal="center" wrapText="1"/>
    </xf>
    <xf numFmtId="49" fontId="15" fillId="0" borderId="47">
      <alignment horizontal="center"/>
    </xf>
    <xf numFmtId="0" fontId="17" fillId="0" borderId="0"/>
    <xf numFmtId="0" fontId="15" fillId="0" borderId="50"/>
    <xf numFmtId="49" fontId="15" fillId="0" borderId="30"/>
    <xf numFmtId="49" fontId="15" fillId="0" borderId="0"/>
    <xf numFmtId="49" fontId="15" fillId="0" borderId="56">
      <alignment horizontal="center"/>
    </xf>
    <xf numFmtId="49" fontId="15" fillId="0" borderId="38">
      <alignment horizontal="center"/>
    </xf>
    <xf numFmtId="49" fontId="15" fillId="0" borderId="41">
      <alignment horizontal="center"/>
    </xf>
    <xf numFmtId="49" fontId="15" fillId="0" borderId="51">
      <alignment horizontal="center" vertical="center" wrapText="1"/>
    </xf>
    <xf numFmtId="4" fontId="15" fillId="0" borderId="41">
      <alignment horizontal="right"/>
    </xf>
    <xf numFmtId="0" fontId="15" fillId="3" borderId="50"/>
    <xf numFmtId="0" fontId="15" fillId="3" borderId="0"/>
    <xf numFmtId="0" fontId="22" fillId="0" borderId="0">
      <alignment horizontal="center" wrapText="1"/>
    </xf>
    <xf numFmtId="0" fontId="15" fillId="0" borderId="0">
      <alignment horizontal="center"/>
    </xf>
    <xf numFmtId="0" fontId="15" fillId="0" borderId="31">
      <alignment wrapText="1"/>
    </xf>
    <xf numFmtId="0" fontId="15" fillId="0" borderId="57">
      <alignment wrapText="1"/>
    </xf>
    <xf numFmtId="0" fontId="23" fillId="0" borderId="58"/>
    <xf numFmtId="49" fontId="24" fillId="0" borderId="59">
      <alignment horizontal="right"/>
    </xf>
    <xf numFmtId="0" fontId="15" fillId="0" borderId="59">
      <alignment horizontal="right"/>
    </xf>
    <xf numFmtId="0" fontId="23" fillId="0" borderId="31"/>
    <xf numFmtId="0" fontId="14" fillId="0" borderId="50"/>
    <xf numFmtId="0" fontId="15" fillId="0" borderId="51">
      <alignment horizontal="center"/>
    </xf>
    <xf numFmtId="49" fontId="17" fillId="0" borderId="60">
      <alignment horizontal="center"/>
    </xf>
    <xf numFmtId="164" fontId="15" fillId="0" borderId="28">
      <alignment horizontal="center"/>
    </xf>
    <xf numFmtId="0" fontId="15" fillId="0" borderId="61">
      <alignment horizontal="center"/>
    </xf>
    <xf numFmtId="49" fontId="15" fillId="0" borderId="29">
      <alignment horizontal="center"/>
    </xf>
    <xf numFmtId="49" fontId="15" fillId="0" borderId="28">
      <alignment horizontal="center"/>
    </xf>
    <xf numFmtId="0" fontId="15" fillId="0" borderId="28">
      <alignment horizontal="center"/>
    </xf>
    <xf numFmtId="49" fontId="15" fillId="0" borderId="62">
      <alignment horizontal="center"/>
    </xf>
    <xf numFmtId="0" fontId="23" fillId="0" borderId="0"/>
    <xf numFmtId="0" fontId="17" fillId="0" borderId="63"/>
    <xf numFmtId="0" fontId="17" fillId="0" borderId="53"/>
    <xf numFmtId="4" fontId="15" fillId="0" borderId="55">
      <alignment horizontal="right"/>
    </xf>
    <xf numFmtId="49" fontId="15" fillId="0" borderId="39">
      <alignment horizontal="center"/>
    </xf>
    <xf numFmtId="0" fontId="15" fillId="0" borderId="64">
      <alignment horizontal="left" wrapText="1"/>
    </xf>
    <xf numFmtId="0" fontId="15" fillId="0" borderId="37">
      <alignment horizontal="left" wrapText="1" indent="1"/>
    </xf>
    <xf numFmtId="0" fontId="15" fillId="0" borderId="28">
      <alignment horizontal="left" wrapText="1" indent="2"/>
    </xf>
    <xf numFmtId="0" fontId="15" fillId="3" borderId="65"/>
    <xf numFmtId="0" fontId="22" fillId="0" borderId="0">
      <alignment horizontal="left" wrapText="1"/>
    </xf>
    <xf numFmtId="49" fontId="17" fillId="0" borderId="0"/>
    <xf numFmtId="0" fontId="15" fillId="0" borderId="0">
      <alignment horizontal="right"/>
    </xf>
    <xf numFmtId="49" fontId="15" fillId="0" borderId="0">
      <alignment horizontal="right"/>
    </xf>
    <xf numFmtId="0" fontId="15" fillId="0" borderId="0">
      <alignment horizontal="left" wrapText="1"/>
    </xf>
    <xf numFmtId="0" fontId="15" fillId="0" borderId="31">
      <alignment horizontal="left"/>
    </xf>
    <xf numFmtId="0" fontId="15" fillId="0" borderId="32">
      <alignment horizontal="left" wrapText="1"/>
    </xf>
    <xf numFmtId="0" fontId="15" fillId="0" borderId="57"/>
    <xf numFmtId="0" fontId="16" fillId="0" borderId="66">
      <alignment horizontal="left" wrapText="1"/>
    </xf>
    <xf numFmtId="0" fontId="15" fillId="0" borderId="67">
      <alignment horizontal="left" wrapText="1" indent="2"/>
    </xf>
    <xf numFmtId="49" fontId="15" fillId="0" borderId="0">
      <alignment horizontal="center" wrapText="1"/>
    </xf>
    <xf numFmtId="49" fontId="15" fillId="0" borderId="47">
      <alignment horizontal="center" wrapText="1"/>
    </xf>
    <xf numFmtId="0" fontId="15" fillId="0" borderId="68"/>
    <xf numFmtId="0" fontId="15" fillId="0" borderId="69">
      <alignment horizontal="center" wrapText="1"/>
    </xf>
    <xf numFmtId="49" fontId="15" fillId="0" borderId="35">
      <alignment horizontal="center"/>
    </xf>
    <xf numFmtId="0" fontId="17" fillId="0" borderId="50"/>
    <xf numFmtId="49" fontId="15" fillId="0" borderId="0">
      <alignment horizontal="center"/>
    </xf>
    <xf numFmtId="49" fontId="15" fillId="0" borderId="56">
      <alignment horizontal="center" wrapText="1"/>
    </xf>
    <xf numFmtId="49" fontId="15" fillId="0" borderId="70">
      <alignment horizontal="center" wrapText="1"/>
    </xf>
    <xf numFmtId="49" fontId="15" fillId="0" borderId="36">
      <alignment horizontal="center"/>
    </xf>
    <xf numFmtId="49" fontId="15" fillId="0" borderId="31"/>
    <xf numFmtId="4" fontId="15" fillId="0" borderId="36">
      <alignment horizontal="right"/>
    </xf>
    <xf numFmtId="4" fontId="15" fillId="0" borderId="56">
      <alignment horizontal="right"/>
    </xf>
    <xf numFmtId="4" fontId="15" fillId="0" borderId="67">
      <alignment horizontal="right"/>
    </xf>
    <xf numFmtId="49" fontId="15" fillId="0" borderId="55">
      <alignment horizontal="center"/>
    </xf>
  </cellStyleXfs>
  <cellXfs count="89">
    <xf numFmtId="0" fontId="0" fillId="0" borderId="0" xfId="0"/>
    <xf numFmtId="0" fontId="0" fillId="0" borderId="0" xfId="0" applyProtection="1">
      <protection locked="0"/>
    </xf>
    <xf numFmtId="0" fontId="16" fillId="0" borderId="0" xfId="97" applyNumberFormat="1" applyProtection="1"/>
    <xf numFmtId="0" fontId="17" fillId="0" borderId="0" xfId="102" applyNumberFormat="1" applyProtection="1"/>
    <xf numFmtId="0" fontId="14" fillId="0" borderId="0" xfId="101" applyNumberFormat="1" applyProtection="1"/>
    <xf numFmtId="0" fontId="17" fillId="0" borderId="63" xfId="142" applyNumberFormat="1" applyProtection="1"/>
    <xf numFmtId="0" fontId="15" fillId="0" borderId="0" xfId="99" applyNumberFormat="1" applyProtection="1">
      <alignment horizontal="left"/>
    </xf>
    <xf numFmtId="0" fontId="17" fillId="0" borderId="53" xfId="143" applyNumberFormat="1" applyProtection="1"/>
    <xf numFmtId="0" fontId="15" fillId="0" borderId="0" xfId="100" applyNumberFormat="1" applyProtection="1"/>
    <xf numFmtId="49" fontId="15" fillId="0" borderId="0" xfId="116" applyProtection="1"/>
    <xf numFmtId="0" fontId="15" fillId="0" borderId="54" xfId="104" applyNumberFormat="1" applyProtection="1">
      <alignment horizontal="left" wrapText="1"/>
    </xf>
    <xf numFmtId="49" fontId="15" fillId="0" borderId="56" xfId="117" applyProtection="1">
      <alignment horizontal="center"/>
    </xf>
    <xf numFmtId="4" fontId="15" fillId="0" borderId="41" xfId="121" applyProtection="1">
      <alignment horizontal="right"/>
    </xf>
    <xf numFmtId="0" fontId="15" fillId="0" borderId="33" xfId="105" applyNumberFormat="1" applyProtection="1">
      <alignment horizontal="left" wrapText="1" indent="1"/>
    </xf>
    <xf numFmtId="49" fontId="15" fillId="0" borderId="38" xfId="118" applyProtection="1">
      <alignment horizontal="center"/>
    </xf>
    <xf numFmtId="0" fontId="15" fillId="0" borderId="55" xfId="106" applyNumberFormat="1" applyProtection="1">
      <alignment horizontal="left" wrapText="1" indent="2"/>
    </xf>
    <xf numFmtId="49" fontId="15" fillId="0" borderId="41" xfId="119" applyProtection="1">
      <alignment horizontal="center"/>
    </xf>
    <xf numFmtId="0" fontId="15" fillId="0" borderId="50" xfId="114" applyNumberFormat="1" applyProtection="1"/>
    <xf numFmtId="0" fontId="15" fillId="3" borderId="50" xfId="122" applyNumberFormat="1" applyProtection="1"/>
    <xf numFmtId="0" fontId="15" fillId="3" borderId="0" xfId="123" applyNumberFormat="1" applyProtection="1"/>
    <xf numFmtId="0" fontId="15" fillId="0" borderId="0" xfId="154" applyNumberFormat="1" applyProtection="1">
      <alignment horizontal="left" wrapText="1"/>
    </xf>
    <xf numFmtId="49" fontId="15" fillId="0" borderId="0" xfId="160" applyProtection="1">
      <alignment horizontal="center" wrapText="1"/>
    </xf>
    <xf numFmtId="49" fontId="15" fillId="0" borderId="0" xfId="166" applyProtection="1">
      <alignment horizontal="center"/>
    </xf>
    <xf numFmtId="0" fontId="17" fillId="0" borderId="0" xfId="142" applyNumberFormat="1" applyBorder="1" applyProtection="1"/>
    <xf numFmtId="49" fontId="15" fillId="0" borderId="2" xfId="103" applyBorder="1" applyProtection="1">
      <alignment horizontal="center" vertical="center" wrapText="1"/>
    </xf>
    <xf numFmtId="49" fontId="15" fillId="0" borderId="7" xfId="120" applyBorder="1" applyProtection="1">
      <alignment horizontal="center" vertical="center" wrapText="1"/>
    </xf>
    <xf numFmtId="0" fontId="3" fillId="0" borderId="0" xfId="101" applyNumberFormat="1" applyFont="1" applyProtection="1"/>
    <xf numFmtId="0" fontId="3" fillId="0" borderId="0" xfId="102" applyNumberFormat="1" applyFont="1" applyProtection="1"/>
    <xf numFmtId="0" fontId="4" fillId="0" borderId="0" xfId="24" applyNumberFormat="1" applyFont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49" fontId="3" fillId="0" borderId="0" xfId="6" applyNumberFormat="1" applyFont="1" applyBorder="1" applyAlignment="1" applyProtection="1">
      <alignment horizontal="center"/>
    </xf>
    <xf numFmtId="49" fontId="3" fillId="0" borderId="0" xfId="6" applyNumberFormat="1" applyFont="1" applyBorder="1" applyAlignment="1" applyProtection="1">
      <alignment horizontal="left"/>
    </xf>
    <xf numFmtId="0" fontId="10" fillId="0" borderId="0" xfId="102" applyNumberFormat="1" applyFont="1" applyAlignment="1" applyProtection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7" fillId="0" borderId="0" xfId="143" applyNumberFormat="1" applyBorder="1" applyProtection="1"/>
    <xf numFmtId="0" fontId="16" fillId="0" borderId="0" xfId="13" applyNumberFormat="1" applyBorder="1" applyProtection="1"/>
    <xf numFmtId="0" fontId="15" fillId="0" borderId="0" xfId="11" applyNumberFormat="1" applyBorder="1" applyProtection="1"/>
    <xf numFmtId="49" fontId="15" fillId="0" borderId="0" xfId="170" applyBorder="1" applyProtection="1"/>
    <xf numFmtId="0" fontId="17" fillId="0" borderId="0" xfId="12" applyNumberFormat="1" applyBorder="1" applyProtection="1"/>
    <xf numFmtId="0" fontId="17" fillId="0" borderId="0" xfId="10" applyNumberFormat="1" applyBorder="1" applyProtection="1"/>
    <xf numFmtId="0" fontId="17" fillId="0" borderId="0" xfId="165" applyNumberFormat="1" applyBorder="1" applyProtection="1"/>
    <xf numFmtId="49" fontId="15" fillId="0" borderId="8" xfId="103" applyBorder="1" applyProtection="1">
      <alignment horizontal="center" vertical="center" wrapText="1"/>
    </xf>
    <xf numFmtId="49" fontId="2" fillId="0" borderId="4" xfId="103" applyFont="1" applyBorder="1" applyProtection="1">
      <alignment horizontal="center" vertical="center" wrapText="1"/>
    </xf>
    <xf numFmtId="49" fontId="15" fillId="0" borderId="5" xfId="120" applyBorder="1" applyProtection="1">
      <alignment horizontal="center" vertical="center" wrapText="1"/>
    </xf>
    <xf numFmtId="49" fontId="2" fillId="0" borderId="5" xfId="120" applyFont="1" applyBorder="1" applyProtection="1">
      <alignment horizontal="center" vertical="center" wrapText="1"/>
    </xf>
    <xf numFmtId="0" fontId="15" fillId="0" borderId="9" xfId="156" applyNumberFormat="1" applyBorder="1" applyProtection="1">
      <alignment horizontal="left" wrapText="1"/>
    </xf>
    <xf numFmtId="49" fontId="15" fillId="0" borderId="6" xfId="117" applyBorder="1" applyProtection="1">
      <alignment horizontal="center"/>
    </xf>
    <xf numFmtId="4" fontId="15" fillId="0" borderId="4" xfId="121" applyBorder="1" applyProtection="1">
      <alignment horizontal="right"/>
    </xf>
    <xf numFmtId="0" fontId="15" fillId="0" borderId="10" xfId="15" applyNumberFormat="1" applyBorder="1" applyProtection="1">
      <alignment horizontal="left" wrapText="1"/>
    </xf>
    <xf numFmtId="49" fontId="15" fillId="0" borderId="3" xfId="118" applyBorder="1" applyProtection="1">
      <alignment horizontal="center"/>
    </xf>
    <xf numFmtId="0" fontId="15" fillId="0" borderId="9" xfId="14" applyNumberFormat="1" applyBorder="1" applyProtection="1">
      <alignment horizontal="left" wrapText="1" indent="1"/>
    </xf>
    <xf numFmtId="49" fontId="15" fillId="0" borderId="2" xfId="169" applyBorder="1" applyProtection="1">
      <alignment horizontal="center"/>
    </xf>
    <xf numFmtId="4" fontId="15" fillId="0" borderId="2" xfId="171" applyBorder="1" applyProtection="1">
      <alignment horizontal="right"/>
    </xf>
    <xf numFmtId="0" fontId="15" fillId="0" borderId="9" xfId="17" applyNumberFormat="1" applyBorder="1" applyProtection="1">
      <alignment horizontal="left" wrapText="1" indent="2"/>
    </xf>
    <xf numFmtId="49" fontId="15" fillId="0" borderId="2" xfId="23" applyBorder="1" applyProtection="1">
      <alignment horizontal="center" shrinkToFit="1"/>
    </xf>
    <xf numFmtId="0" fontId="15" fillId="0" borderId="11" xfId="17" applyNumberFormat="1" applyBorder="1" applyProtection="1">
      <alignment horizontal="left" wrapText="1" indent="2"/>
    </xf>
    <xf numFmtId="49" fontId="15" fillId="0" borderId="12" xfId="23" applyBorder="1" applyProtection="1">
      <alignment horizontal="center" shrinkToFit="1"/>
    </xf>
    <xf numFmtId="4" fontId="15" fillId="0" borderId="12" xfId="171" applyBorder="1" applyProtection="1">
      <alignment horizontal="right"/>
    </xf>
    <xf numFmtId="49" fontId="2" fillId="0" borderId="13" xfId="120" applyFont="1" applyBorder="1" applyProtection="1">
      <alignment horizontal="center" vertical="center" wrapText="1"/>
    </xf>
    <xf numFmtId="4" fontId="15" fillId="0" borderId="14" xfId="121" applyBorder="1" applyProtection="1">
      <alignment horizontal="right"/>
    </xf>
    <xf numFmtId="0" fontId="17" fillId="0" borderId="15" xfId="28" applyNumberFormat="1" applyBorder="1" applyProtection="1"/>
    <xf numFmtId="4" fontId="15" fillId="0" borderId="16" xfId="171" applyBorder="1" applyProtection="1">
      <alignment horizontal="right"/>
    </xf>
    <xf numFmtId="49" fontId="3" fillId="0" borderId="0" xfId="166" applyFont="1" applyAlignment="1" applyProtection="1">
      <alignment horizontal="left"/>
    </xf>
    <xf numFmtId="0" fontId="8" fillId="0" borderId="0" xfId="97" applyNumberFormat="1" applyFont="1" applyBorder="1" applyAlignment="1" applyProtection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8" fillId="0" borderId="0" xfId="102" applyNumberFormat="1" applyFont="1" applyAlignment="1" applyProtection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49" fontId="2" fillId="0" borderId="17" xfId="103" applyFont="1" applyBorder="1" applyAlignment="1" applyProtection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49" fontId="15" fillId="0" borderId="17" xfId="103" applyBorder="1" applyProtection="1">
      <alignment horizontal="center" vertical="center" wrapText="1"/>
    </xf>
    <xf numFmtId="49" fontId="15" fillId="0" borderId="17" xfId="103" applyBorder="1" applyProtection="1">
      <alignment horizontal="center" vertical="center" wrapText="1"/>
      <protection locked="0"/>
    </xf>
    <xf numFmtId="0" fontId="4" fillId="0" borderId="0" xfId="24" applyNumberFormat="1" applyFont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49" fontId="12" fillId="0" borderId="18" xfId="103" applyFont="1" applyBorder="1" applyAlignment="1" applyProtection="1">
      <alignment horizontal="center" vertical="center" wrapText="1"/>
    </xf>
    <xf numFmtId="0" fontId="13" fillId="0" borderId="16" xfId="0" applyFont="1" applyBorder="1" applyAlignment="1">
      <alignment horizontal="center" vertical="center" wrapText="1"/>
    </xf>
    <xf numFmtId="49" fontId="12" fillId="0" borderId="19" xfId="103" applyFont="1" applyBorder="1" applyProtection="1">
      <alignment horizontal="center" vertical="center" wrapText="1"/>
    </xf>
    <xf numFmtId="49" fontId="12" fillId="0" borderId="8" xfId="103" applyFont="1" applyBorder="1" applyProtection="1">
      <alignment horizontal="center" vertical="center" wrapText="1"/>
      <protection locked="0"/>
    </xf>
    <xf numFmtId="49" fontId="12" fillId="0" borderId="20" xfId="103" applyFont="1" applyBorder="1" applyProtection="1">
      <alignment horizontal="center" vertical="center" wrapText="1"/>
    </xf>
    <xf numFmtId="49" fontId="12" fillId="0" borderId="4" xfId="103" applyFont="1" applyBorder="1" applyProtection="1">
      <alignment horizontal="center" vertical="center" wrapText="1"/>
      <protection locked="0"/>
    </xf>
    <xf numFmtId="49" fontId="12" fillId="0" borderId="21" xfId="103" applyFont="1" applyBorder="1" applyAlignment="1" applyProtection="1">
      <alignment horizontal="center" vertical="center" wrapText="1"/>
    </xf>
    <xf numFmtId="0" fontId="13" fillId="0" borderId="22" xfId="0" applyFont="1" applyBorder="1" applyAlignment="1">
      <alignment horizontal="center" vertical="center" wrapText="1"/>
    </xf>
    <xf numFmtId="0" fontId="13" fillId="0" borderId="23" xfId="0" applyFont="1" applyBorder="1" applyAlignment="1">
      <alignment horizontal="center" vertical="center" wrapText="1"/>
    </xf>
    <xf numFmtId="0" fontId="13" fillId="0" borderId="24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25" xfId="0" applyFont="1" applyBorder="1" applyAlignment="1">
      <alignment horizontal="center" vertical="center" wrapText="1"/>
    </xf>
  </cellXfs>
  <cellStyles count="175">
    <cellStyle name="br" xfId="1"/>
    <cellStyle name="col" xfId="2"/>
    <cellStyle name="style0" xfId="3"/>
    <cellStyle name="td" xfId="4"/>
    <cellStyle name="tr" xfId="5"/>
    <cellStyle name="xl100" xfId="6"/>
    <cellStyle name="xl101" xfId="7"/>
    <cellStyle name="xl102" xfId="8"/>
    <cellStyle name="xl103" xfId="9"/>
    <cellStyle name="xl104" xfId="10"/>
    <cellStyle name="xl105" xfId="11"/>
    <cellStyle name="xl106" xfId="12"/>
    <cellStyle name="xl107" xfId="13"/>
    <cellStyle name="xl108" xfId="14"/>
    <cellStyle name="xl109" xfId="15"/>
    <cellStyle name="xl110" xfId="16"/>
    <cellStyle name="xl111" xfId="17"/>
    <cellStyle name="xl112" xfId="18"/>
    <cellStyle name="xl113" xfId="19"/>
    <cellStyle name="xl114" xfId="20"/>
    <cellStyle name="xl115" xfId="21"/>
    <cellStyle name="xl116" xfId="22"/>
    <cellStyle name="xl117" xfId="23"/>
    <cellStyle name="xl118" xfId="24"/>
    <cellStyle name="xl119" xfId="25"/>
    <cellStyle name="xl120" xfId="26"/>
    <cellStyle name="xl121" xfId="27"/>
    <cellStyle name="xl122" xfId="28"/>
    <cellStyle name="xl123" xfId="29"/>
    <cellStyle name="xl124" xfId="30"/>
    <cellStyle name="xl125" xfId="31"/>
    <cellStyle name="xl126" xfId="32"/>
    <cellStyle name="xl127" xfId="33"/>
    <cellStyle name="xl128" xfId="34"/>
    <cellStyle name="xl129" xfId="35"/>
    <cellStyle name="xl130" xfId="36"/>
    <cellStyle name="xl131" xfId="37"/>
    <cellStyle name="xl132" xfId="38"/>
    <cellStyle name="xl133" xfId="39"/>
    <cellStyle name="xl134" xfId="40"/>
    <cellStyle name="xl135" xfId="41"/>
    <cellStyle name="xl136" xfId="42"/>
    <cellStyle name="xl137" xfId="43"/>
    <cellStyle name="xl138" xfId="44"/>
    <cellStyle name="xl139" xfId="45"/>
    <cellStyle name="xl140" xfId="46"/>
    <cellStyle name="xl141" xfId="47"/>
    <cellStyle name="xl142" xfId="48"/>
    <cellStyle name="xl143" xfId="49"/>
    <cellStyle name="xl144" xfId="50"/>
    <cellStyle name="xl145" xfId="51"/>
    <cellStyle name="xl146" xfId="52"/>
    <cellStyle name="xl147" xfId="53"/>
    <cellStyle name="xl148" xfId="54"/>
    <cellStyle name="xl149" xfId="55"/>
    <cellStyle name="xl150" xfId="56"/>
    <cellStyle name="xl151" xfId="57"/>
    <cellStyle name="xl152" xfId="58"/>
    <cellStyle name="xl153" xfId="59"/>
    <cellStyle name="xl154" xfId="60"/>
    <cellStyle name="xl155" xfId="61"/>
    <cellStyle name="xl156" xfId="62"/>
    <cellStyle name="xl157" xfId="63"/>
    <cellStyle name="xl158" xfId="64"/>
    <cellStyle name="xl159" xfId="65"/>
    <cellStyle name="xl160" xfId="66"/>
    <cellStyle name="xl161" xfId="67"/>
    <cellStyle name="xl162" xfId="68"/>
    <cellStyle name="xl163" xfId="69"/>
    <cellStyle name="xl164" xfId="70"/>
    <cellStyle name="xl165" xfId="71"/>
    <cellStyle name="xl166" xfId="72"/>
    <cellStyle name="xl167" xfId="73"/>
    <cellStyle name="xl168" xfId="74"/>
    <cellStyle name="xl169" xfId="75"/>
    <cellStyle name="xl170" xfId="76"/>
    <cellStyle name="xl171" xfId="77"/>
    <cellStyle name="xl172" xfId="78"/>
    <cellStyle name="xl173" xfId="79"/>
    <cellStyle name="xl174" xfId="80"/>
    <cellStyle name="xl175" xfId="81"/>
    <cellStyle name="xl176" xfId="82"/>
    <cellStyle name="xl177" xfId="83"/>
    <cellStyle name="xl178" xfId="84"/>
    <cellStyle name="xl179" xfId="85"/>
    <cellStyle name="xl180" xfId="86"/>
    <cellStyle name="xl181" xfId="87"/>
    <cellStyle name="xl182" xfId="88"/>
    <cellStyle name="xl183" xfId="89"/>
    <cellStyle name="xl184" xfId="90"/>
    <cellStyle name="xl185" xfId="91"/>
    <cellStyle name="xl186" xfId="92"/>
    <cellStyle name="xl187" xfId="93"/>
    <cellStyle name="xl188" xfId="94"/>
    <cellStyle name="xl189" xfId="95"/>
    <cellStyle name="xl21" xfId="96"/>
    <cellStyle name="xl22" xfId="97"/>
    <cellStyle name="xl23" xfId="98"/>
    <cellStyle name="xl24" xfId="99"/>
    <cellStyle name="xl25" xfId="100"/>
    <cellStyle name="xl26" xfId="101"/>
    <cellStyle name="xl27" xfId="102"/>
    <cellStyle name="xl28" xfId="103"/>
    <cellStyle name="xl29" xfId="104"/>
    <cellStyle name="xl30" xfId="105"/>
    <cellStyle name="xl31" xfId="106"/>
    <cellStyle name="xl32" xfId="107"/>
    <cellStyle name="xl33" xfId="108"/>
    <cellStyle name="xl34" xfId="109"/>
    <cellStyle name="xl35" xfId="110"/>
    <cellStyle name="xl36" xfId="111"/>
    <cellStyle name="xl37" xfId="112"/>
    <cellStyle name="xl38" xfId="113"/>
    <cellStyle name="xl39" xfId="114"/>
    <cellStyle name="xl40" xfId="115"/>
    <cellStyle name="xl41" xfId="116"/>
    <cellStyle name="xl42" xfId="117"/>
    <cellStyle name="xl43" xfId="118"/>
    <cellStyle name="xl44" xfId="119"/>
    <cellStyle name="xl45" xfId="120"/>
    <cellStyle name="xl46" xfId="121"/>
    <cellStyle name="xl47" xfId="122"/>
    <cellStyle name="xl48" xfId="123"/>
    <cellStyle name="xl49" xfId="124"/>
    <cellStyle name="xl50" xfId="125"/>
    <cellStyle name="xl51" xfId="126"/>
    <cellStyle name="xl52" xfId="127"/>
    <cellStyle name="xl53" xfId="128"/>
    <cellStyle name="xl54" xfId="129"/>
    <cellStyle name="xl55" xfId="130"/>
    <cellStyle name="xl56" xfId="131"/>
    <cellStyle name="xl57" xfId="132"/>
    <cellStyle name="xl58" xfId="133"/>
    <cellStyle name="xl59" xfId="134"/>
    <cellStyle name="xl60" xfId="135"/>
    <cellStyle name="xl61" xfId="136"/>
    <cellStyle name="xl62" xfId="137"/>
    <cellStyle name="xl63" xfId="138"/>
    <cellStyle name="xl64" xfId="139"/>
    <cellStyle name="xl65" xfId="140"/>
    <cellStyle name="xl66" xfId="141"/>
    <cellStyle name="xl67" xfId="142"/>
    <cellStyle name="xl68" xfId="143"/>
    <cellStyle name="xl69" xfId="144"/>
    <cellStyle name="xl70" xfId="145"/>
    <cellStyle name="xl71" xfId="146"/>
    <cellStyle name="xl72" xfId="147"/>
    <cellStyle name="xl73" xfId="148"/>
    <cellStyle name="xl74" xfId="149"/>
    <cellStyle name="xl75" xfId="150"/>
    <cellStyle name="xl76" xfId="151"/>
    <cellStyle name="xl77" xfId="152"/>
    <cellStyle name="xl78" xfId="153"/>
    <cellStyle name="xl79" xfId="154"/>
    <cellStyle name="xl80" xfId="155"/>
    <cellStyle name="xl81" xfId="156"/>
    <cellStyle name="xl82" xfId="157"/>
    <cellStyle name="xl83" xfId="158"/>
    <cellStyle name="xl84" xfId="159"/>
    <cellStyle name="xl85" xfId="160"/>
    <cellStyle name="xl86" xfId="161"/>
    <cellStyle name="xl87" xfId="162"/>
    <cellStyle name="xl88" xfId="163"/>
    <cellStyle name="xl89" xfId="164"/>
    <cellStyle name="xl90" xfId="165"/>
    <cellStyle name="xl91" xfId="166"/>
    <cellStyle name="xl92" xfId="167"/>
    <cellStyle name="xl93" xfId="168"/>
    <cellStyle name="xl94" xfId="169"/>
    <cellStyle name="xl95" xfId="170"/>
    <cellStyle name="xl96" xfId="171"/>
    <cellStyle name="xl97" xfId="172"/>
    <cellStyle name="xl98" xfId="173"/>
    <cellStyle name="xl99" xfId="174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6"/>
  <sheetViews>
    <sheetView tabSelected="1" workbookViewId="0">
      <selection activeCell="H5" sqref="H5"/>
    </sheetView>
  </sheetViews>
  <sheetFormatPr defaultColWidth="9.109375" defaultRowHeight="14.4" x14ac:dyDescent="0.3"/>
  <cols>
    <col min="1" max="1" width="50.88671875" style="1" customWidth="1"/>
    <col min="2" max="2" width="19.109375" style="1" customWidth="1"/>
    <col min="3" max="7" width="9.109375" style="1" hidden="1" customWidth="1"/>
    <col min="8" max="8" width="14" style="1" customWidth="1"/>
    <col min="9" max="9" width="12.44140625" style="1" customWidth="1"/>
    <col min="10" max="10" width="9.6640625" style="1" customWidth="1"/>
    <col min="11" max="16384" width="9.109375" style="1"/>
  </cols>
  <sheetData>
    <row r="1" spans="1:11" ht="15" customHeight="1" x14ac:dyDescent="0.3">
      <c r="A1" s="4"/>
      <c r="B1" s="4"/>
      <c r="C1" s="4"/>
      <c r="D1" s="4"/>
      <c r="E1" s="4"/>
      <c r="F1" s="4"/>
      <c r="G1" s="4"/>
      <c r="H1" s="30" t="s">
        <v>87</v>
      </c>
      <c r="I1" s="3"/>
      <c r="J1" s="3"/>
      <c r="K1" s="4"/>
    </row>
    <row r="2" spans="1:11" ht="15" customHeight="1" x14ac:dyDescent="0.3">
      <c r="A2" s="4"/>
      <c r="B2" s="4"/>
      <c r="C2" s="4"/>
      <c r="D2" s="4"/>
      <c r="E2" s="4"/>
      <c r="F2" s="4"/>
      <c r="G2" s="4"/>
      <c r="H2" s="31" t="s">
        <v>84</v>
      </c>
      <c r="I2" s="3"/>
      <c r="J2" s="3"/>
      <c r="K2" s="4"/>
    </row>
    <row r="3" spans="1:11" ht="15" customHeight="1" x14ac:dyDescent="0.3">
      <c r="A3" s="4"/>
      <c r="B3" s="4"/>
      <c r="C3" s="4"/>
      <c r="D3" s="4"/>
      <c r="E3" s="4"/>
      <c r="F3" s="4"/>
      <c r="G3" s="4"/>
      <c r="H3" s="31" t="s">
        <v>85</v>
      </c>
      <c r="I3" s="3"/>
      <c r="J3" s="3"/>
      <c r="K3" s="4"/>
    </row>
    <row r="4" spans="1:11" ht="15" customHeight="1" x14ac:dyDescent="0.3">
      <c r="A4" s="4"/>
      <c r="B4" s="4"/>
      <c r="C4" s="4"/>
      <c r="D4" s="4"/>
      <c r="E4" s="4"/>
      <c r="F4" s="4"/>
      <c r="G4" s="4"/>
      <c r="H4" s="62" t="s">
        <v>93</v>
      </c>
      <c r="I4" s="3"/>
      <c r="J4" s="3"/>
      <c r="K4" s="4"/>
    </row>
    <row r="5" spans="1:11" ht="15" customHeight="1" x14ac:dyDescent="0.3">
      <c r="A5" s="4"/>
      <c r="B5" s="4"/>
      <c r="C5" s="4"/>
      <c r="D5" s="4"/>
      <c r="E5" s="4"/>
      <c r="F5" s="4"/>
      <c r="G5" s="4"/>
      <c r="H5" s="4"/>
      <c r="I5" s="3"/>
      <c r="J5" s="3"/>
      <c r="K5" s="4"/>
    </row>
    <row r="6" spans="1:11" ht="15" customHeight="1" x14ac:dyDescent="0.3">
      <c r="A6" s="63" t="s">
        <v>88</v>
      </c>
      <c r="B6" s="64"/>
      <c r="C6" s="65"/>
      <c r="D6" s="65"/>
      <c r="E6" s="66"/>
      <c r="F6" s="66"/>
      <c r="G6" s="66"/>
      <c r="H6" s="66"/>
      <c r="I6" s="66"/>
      <c r="J6" s="3"/>
      <c r="K6" s="4"/>
    </row>
    <row r="7" spans="1:11" ht="12.9" customHeight="1" x14ac:dyDescent="0.3">
      <c r="A7" s="67" t="s">
        <v>92</v>
      </c>
      <c r="B7" s="68"/>
      <c r="C7" s="68"/>
      <c r="D7" s="68"/>
      <c r="E7" s="68"/>
      <c r="F7" s="68"/>
      <c r="G7" s="68"/>
      <c r="H7" s="68"/>
      <c r="I7" s="68"/>
      <c r="J7" s="3"/>
      <c r="K7" s="4"/>
    </row>
    <row r="8" spans="1:11" ht="12.9" customHeight="1" x14ac:dyDescent="0.3">
      <c r="A8" s="32"/>
      <c r="B8" s="33"/>
      <c r="C8" s="33"/>
      <c r="D8" s="33"/>
      <c r="E8" s="33"/>
      <c r="F8" s="33"/>
      <c r="G8" s="33"/>
      <c r="H8" s="33"/>
      <c r="I8" s="33"/>
      <c r="J8" s="3"/>
      <c r="K8" s="4"/>
    </row>
    <row r="9" spans="1:11" ht="16.2" customHeight="1" x14ac:dyDescent="0.3">
      <c r="A9" s="2"/>
      <c r="B9" s="6"/>
      <c r="C9" s="9"/>
      <c r="D9" s="9"/>
      <c r="E9" s="9"/>
      <c r="F9" s="9"/>
      <c r="G9" s="9"/>
      <c r="H9" s="9"/>
      <c r="I9" s="3" t="s">
        <v>86</v>
      </c>
      <c r="J9" s="3"/>
      <c r="K9" s="4"/>
    </row>
    <row r="10" spans="1:11" ht="11.4" customHeight="1" x14ac:dyDescent="0.3">
      <c r="A10" s="71" t="s">
        <v>26</v>
      </c>
      <c r="B10" s="71" t="s">
        <v>27</v>
      </c>
      <c r="C10" s="69" t="s">
        <v>83</v>
      </c>
      <c r="D10" s="70"/>
      <c r="E10" s="70"/>
      <c r="F10" s="70"/>
      <c r="G10" s="70"/>
      <c r="H10" s="70"/>
      <c r="I10" s="70" t="s">
        <v>29</v>
      </c>
      <c r="J10" s="23"/>
      <c r="K10" s="4"/>
    </row>
    <row r="11" spans="1:11" ht="47.4" customHeight="1" x14ac:dyDescent="0.3">
      <c r="A11" s="72"/>
      <c r="B11" s="72"/>
      <c r="C11" s="70"/>
      <c r="D11" s="70"/>
      <c r="E11" s="70"/>
      <c r="F11" s="70"/>
      <c r="G11" s="70"/>
      <c r="H11" s="70"/>
      <c r="I11" s="70"/>
      <c r="J11" s="23"/>
      <c r="K11" s="4"/>
    </row>
    <row r="12" spans="1:11" ht="11.4" customHeight="1" thickBot="1" x14ac:dyDescent="0.35">
      <c r="A12" s="24" t="s">
        <v>30</v>
      </c>
      <c r="B12" s="24" t="s">
        <v>31</v>
      </c>
      <c r="C12" s="25" t="s">
        <v>34</v>
      </c>
      <c r="D12" s="25" t="s">
        <v>35</v>
      </c>
      <c r="E12" s="25" t="s">
        <v>36</v>
      </c>
      <c r="F12" s="25" t="s">
        <v>37</v>
      </c>
      <c r="G12" s="25" t="s">
        <v>38</v>
      </c>
      <c r="H12" s="25" t="s">
        <v>32</v>
      </c>
      <c r="I12" s="25" t="s">
        <v>33</v>
      </c>
      <c r="J12" s="5"/>
      <c r="K12" s="4"/>
    </row>
    <row r="13" spans="1:11" ht="21.75" customHeight="1" x14ac:dyDescent="0.3">
      <c r="A13" s="10" t="s">
        <v>39</v>
      </c>
      <c r="B13" s="11" t="s">
        <v>40</v>
      </c>
      <c r="C13" s="12" t="s">
        <v>41</v>
      </c>
      <c r="D13" s="12" t="s">
        <v>41</v>
      </c>
      <c r="E13" s="12" t="s">
        <v>41</v>
      </c>
      <c r="F13" s="12" t="s">
        <v>41</v>
      </c>
      <c r="G13" s="12" t="s">
        <v>41</v>
      </c>
      <c r="H13" s="12">
        <f>SUM(H15,H34)</f>
        <v>747509997.05999994</v>
      </c>
      <c r="I13" s="12">
        <f>SUM(I15,I34)</f>
        <v>327008071.69</v>
      </c>
      <c r="J13" s="7"/>
      <c r="K13" s="4"/>
    </row>
    <row r="14" spans="1:11" ht="15" customHeight="1" x14ac:dyDescent="0.3">
      <c r="A14" s="13" t="s">
        <v>42</v>
      </c>
      <c r="B14" s="14"/>
      <c r="C14" s="14"/>
      <c r="D14" s="14"/>
      <c r="E14" s="14"/>
      <c r="F14" s="14"/>
      <c r="G14" s="14"/>
      <c r="H14" s="14"/>
      <c r="I14" s="14"/>
      <c r="J14" s="7"/>
      <c r="K14" s="4"/>
    </row>
    <row r="15" spans="1:11" x14ac:dyDescent="0.3">
      <c r="A15" s="15" t="s">
        <v>43</v>
      </c>
      <c r="B15" s="16" t="s">
        <v>44</v>
      </c>
      <c r="C15" s="12" t="s">
        <v>41</v>
      </c>
      <c r="D15" s="12" t="s">
        <v>41</v>
      </c>
      <c r="E15" s="12" t="s">
        <v>41</v>
      </c>
      <c r="F15" s="12" t="s">
        <v>41</v>
      </c>
      <c r="G15" s="12" t="s">
        <v>41</v>
      </c>
      <c r="H15" s="12">
        <f>SUM(H16,H19,H21,H26,H28:H33)</f>
        <v>156045881.43000001</v>
      </c>
      <c r="I15" s="12">
        <f>SUM(I16,I19,I21,I26,I28:I33)</f>
        <v>79571724.070000008</v>
      </c>
      <c r="J15" s="7"/>
      <c r="K15" s="4"/>
    </row>
    <row r="16" spans="1:11" x14ac:dyDescent="0.3">
      <c r="A16" s="15" t="s">
        <v>45</v>
      </c>
      <c r="B16" s="16" t="s">
        <v>46</v>
      </c>
      <c r="C16" s="12" t="s">
        <v>41</v>
      </c>
      <c r="D16" s="12" t="s">
        <v>41</v>
      </c>
      <c r="E16" s="12" t="s">
        <v>41</v>
      </c>
      <c r="F16" s="12" t="s">
        <v>41</v>
      </c>
      <c r="G16" s="12" t="s">
        <v>41</v>
      </c>
      <c r="H16" s="12">
        <f>SUM(H17:H18)</f>
        <v>116088200</v>
      </c>
      <c r="I16" s="12">
        <f>SUM(I17:I18)</f>
        <v>56589956.530000001</v>
      </c>
      <c r="J16" s="7"/>
      <c r="K16" s="4"/>
    </row>
    <row r="17" spans="1:11" x14ac:dyDescent="0.3">
      <c r="A17" s="15" t="s">
        <v>47</v>
      </c>
      <c r="B17" s="16" t="s">
        <v>48</v>
      </c>
      <c r="C17" s="12" t="s">
        <v>41</v>
      </c>
      <c r="D17" s="12" t="s">
        <v>41</v>
      </c>
      <c r="E17" s="12" t="s">
        <v>41</v>
      </c>
      <c r="F17" s="12" t="s">
        <v>41</v>
      </c>
      <c r="G17" s="12" t="s">
        <v>41</v>
      </c>
      <c r="H17" s="12">
        <v>129000</v>
      </c>
      <c r="I17" s="12">
        <v>72787.350000000006</v>
      </c>
      <c r="J17" s="7"/>
      <c r="K17" s="4"/>
    </row>
    <row r="18" spans="1:11" x14ac:dyDescent="0.3">
      <c r="A18" s="15" t="s">
        <v>49</v>
      </c>
      <c r="B18" s="16" t="s">
        <v>50</v>
      </c>
      <c r="C18" s="12" t="s">
        <v>41</v>
      </c>
      <c r="D18" s="12" t="s">
        <v>41</v>
      </c>
      <c r="E18" s="12" t="s">
        <v>41</v>
      </c>
      <c r="F18" s="12" t="s">
        <v>41</v>
      </c>
      <c r="G18" s="12" t="s">
        <v>41</v>
      </c>
      <c r="H18" s="12">
        <v>115959200</v>
      </c>
      <c r="I18" s="12">
        <v>56517169.18</v>
      </c>
      <c r="J18" s="7"/>
      <c r="K18" s="4"/>
    </row>
    <row r="19" spans="1:11" ht="29.4" customHeight="1" x14ac:dyDescent="0.3">
      <c r="A19" s="15" t="s">
        <v>51</v>
      </c>
      <c r="B19" s="16" t="s">
        <v>52</v>
      </c>
      <c r="C19" s="12" t="s">
        <v>41</v>
      </c>
      <c r="D19" s="12" t="s">
        <v>41</v>
      </c>
      <c r="E19" s="12" t="s">
        <v>41</v>
      </c>
      <c r="F19" s="12" t="s">
        <v>41</v>
      </c>
      <c r="G19" s="12" t="s">
        <v>41</v>
      </c>
      <c r="H19" s="12">
        <f>H20</f>
        <v>11979771</v>
      </c>
      <c r="I19" s="12">
        <f>I20</f>
        <v>5763835.6799999997</v>
      </c>
      <c r="J19" s="7"/>
      <c r="K19" s="4"/>
    </row>
    <row r="20" spans="1:11" ht="21.6" x14ac:dyDescent="0.3">
      <c r="A20" s="15" t="s">
        <v>53</v>
      </c>
      <c r="B20" s="16" t="s">
        <v>54</v>
      </c>
      <c r="C20" s="12" t="s">
        <v>41</v>
      </c>
      <c r="D20" s="12" t="s">
        <v>41</v>
      </c>
      <c r="E20" s="12" t="s">
        <v>41</v>
      </c>
      <c r="F20" s="12" t="s">
        <v>41</v>
      </c>
      <c r="G20" s="12" t="s">
        <v>41</v>
      </c>
      <c r="H20" s="12">
        <v>11979771</v>
      </c>
      <c r="I20" s="12">
        <v>5763835.6799999997</v>
      </c>
      <c r="J20" s="7"/>
      <c r="K20" s="4"/>
    </row>
    <row r="21" spans="1:11" x14ac:dyDescent="0.3">
      <c r="A21" s="15" t="s">
        <v>55</v>
      </c>
      <c r="B21" s="16" t="s">
        <v>56</v>
      </c>
      <c r="C21" s="12" t="s">
        <v>41</v>
      </c>
      <c r="D21" s="12" t="s">
        <v>41</v>
      </c>
      <c r="E21" s="12" t="s">
        <v>41</v>
      </c>
      <c r="F21" s="12" t="s">
        <v>41</v>
      </c>
      <c r="G21" s="12" t="s">
        <v>41</v>
      </c>
      <c r="H21" s="12">
        <f>H22+H23+H24+H25</f>
        <v>15297000</v>
      </c>
      <c r="I21" s="12">
        <f>I22+I23+I24+I25</f>
        <v>7910825.7300000004</v>
      </c>
      <c r="J21" s="7"/>
      <c r="K21" s="4"/>
    </row>
    <row r="22" spans="1:11" ht="21.6" x14ac:dyDescent="0.3">
      <c r="A22" s="15" t="s">
        <v>57</v>
      </c>
      <c r="B22" s="16" t="s">
        <v>58</v>
      </c>
      <c r="C22" s="12" t="s">
        <v>41</v>
      </c>
      <c r="D22" s="12" t="s">
        <v>41</v>
      </c>
      <c r="E22" s="12" t="s">
        <v>41</v>
      </c>
      <c r="F22" s="12" t="s">
        <v>41</v>
      </c>
      <c r="G22" s="12" t="s">
        <v>41</v>
      </c>
      <c r="H22" s="12">
        <v>13721000</v>
      </c>
      <c r="I22" s="12">
        <v>7063993.8700000001</v>
      </c>
      <c r="J22" s="7"/>
      <c r="K22" s="4"/>
    </row>
    <row r="23" spans="1:11" ht="21.6" x14ac:dyDescent="0.3">
      <c r="A23" s="15" t="s">
        <v>59</v>
      </c>
      <c r="B23" s="16" t="s">
        <v>60</v>
      </c>
      <c r="C23" s="12" t="s">
        <v>41</v>
      </c>
      <c r="D23" s="12" t="s">
        <v>41</v>
      </c>
      <c r="E23" s="12" t="s">
        <v>41</v>
      </c>
      <c r="F23" s="12" t="s">
        <v>41</v>
      </c>
      <c r="G23" s="12" t="s">
        <v>41</v>
      </c>
      <c r="H23" s="12"/>
      <c r="I23" s="12">
        <v>37277.83</v>
      </c>
      <c r="J23" s="7"/>
      <c r="K23" s="4"/>
    </row>
    <row r="24" spans="1:11" x14ac:dyDescent="0.3">
      <c r="A24" s="15" t="s">
        <v>61</v>
      </c>
      <c r="B24" s="16" t="s">
        <v>62</v>
      </c>
      <c r="C24" s="12" t="s">
        <v>41</v>
      </c>
      <c r="D24" s="12" t="s">
        <v>41</v>
      </c>
      <c r="E24" s="12" t="s">
        <v>41</v>
      </c>
      <c r="F24" s="12" t="s">
        <v>41</v>
      </c>
      <c r="G24" s="12" t="s">
        <v>41</v>
      </c>
      <c r="H24" s="12">
        <v>476000</v>
      </c>
      <c r="I24" s="12">
        <v>144595.51</v>
      </c>
      <c r="J24" s="7"/>
      <c r="K24" s="4"/>
    </row>
    <row r="25" spans="1:11" ht="21.6" x14ac:dyDescent="0.3">
      <c r="A25" s="15" t="s">
        <v>63</v>
      </c>
      <c r="B25" s="16" t="s">
        <v>64</v>
      </c>
      <c r="C25" s="12" t="s">
        <v>41</v>
      </c>
      <c r="D25" s="12" t="s">
        <v>41</v>
      </c>
      <c r="E25" s="12" t="s">
        <v>41</v>
      </c>
      <c r="F25" s="12" t="s">
        <v>41</v>
      </c>
      <c r="G25" s="12" t="s">
        <v>41</v>
      </c>
      <c r="H25" s="12">
        <v>1100000</v>
      </c>
      <c r="I25" s="12">
        <v>664958.52</v>
      </c>
      <c r="J25" s="7"/>
      <c r="K25" s="4"/>
    </row>
    <row r="26" spans="1:11" x14ac:dyDescent="0.3">
      <c r="A26" s="15" t="s">
        <v>65</v>
      </c>
      <c r="B26" s="16" t="s">
        <v>66</v>
      </c>
      <c r="C26" s="12" t="s">
        <v>41</v>
      </c>
      <c r="D26" s="12" t="s">
        <v>41</v>
      </c>
      <c r="E26" s="12" t="s">
        <v>41</v>
      </c>
      <c r="F26" s="12" t="s">
        <v>41</v>
      </c>
      <c r="G26" s="12" t="s">
        <v>41</v>
      </c>
      <c r="H26" s="12">
        <f>H27</f>
        <v>2870000</v>
      </c>
      <c r="I26" s="12">
        <f>I27</f>
        <v>920934.38</v>
      </c>
      <c r="J26" s="7"/>
      <c r="K26" s="4"/>
    </row>
    <row r="27" spans="1:11" x14ac:dyDescent="0.3">
      <c r="A27" s="15" t="s">
        <v>67</v>
      </c>
      <c r="B27" s="16" t="s">
        <v>68</v>
      </c>
      <c r="C27" s="12" t="s">
        <v>41</v>
      </c>
      <c r="D27" s="12" t="s">
        <v>41</v>
      </c>
      <c r="E27" s="12" t="s">
        <v>41</v>
      </c>
      <c r="F27" s="12" t="s">
        <v>41</v>
      </c>
      <c r="G27" s="12" t="s">
        <v>41</v>
      </c>
      <c r="H27" s="12">
        <v>2870000</v>
      </c>
      <c r="I27" s="12">
        <v>920934.38</v>
      </c>
      <c r="J27" s="7"/>
      <c r="K27" s="4"/>
    </row>
    <row r="28" spans="1:11" x14ac:dyDescent="0.3">
      <c r="A28" s="15" t="s">
        <v>69</v>
      </c>
      <c r="B28" s="16" t="s">
        <v>70</v>
      </c>
      <c r="C28" s="12" t="s">
        <v>41</v>
      </c>
      <c r="D28" s="12" t="s">
        <v>41</v>
      </c>
      <c r="E28" s="12" t="s">
        <v>41</v>
      </c>
      <c r="F28" s="12" t="s">
        <v>41</v>
      </c>
      <c r="G28" s="12" t="s">
        <v>41</v>
      </c>
      <c r="H28" s="12">
        <v>1830000</v>
      </c>
      <c r="I28" s="12">
        <v>1025082.15</v>
      </c>
      <c r="J28" s="7"/>
      <c r="K28" s="4"/>
    </row>
    <row r="29" spans="1:11" ht="34.5" customHeight="1" x14ac:dyDescent="0.3">
      <c r="A29" s="15" t="s">
        <v>71</v>
      </c>
      <c r="B29" s="16" t="s">
        <v>72</v>
      </c>
      <c r="C29" s="12" t="s">
        <v>41</v>
      </c>
      <c r="D29" s="12" t="s">
        <v>41</v>
      </c>
      <c r="E29" s="12" t="s">
        <v>41</v>
      </c>
      <c r="F29" s="12" t="s">
        <v>41</v>
      </c>
      <c r="G29" s="12" t="s">
        <v>41</v>
      </c>
      <c r="H29" s="12">
        <v>2846500</v>
      </c>
      <c r="I29" s="12">
        <v>2184641.09</v>
      </c>
      <c r="J29" s="7"/>
      <c r="K29" s="4"/>
    </row>
    <row r="30" spans="1:11" ht="16.2" customHeight="1" x14ac:dyDescent="0.3">
      <c r="A30" s="15" t="s">
        <v>73</v>
      </c>
      <c r="B30" s="16" t="s">
        <v>74</v>
      </c>
      <c r="C30" s="12" t="s">
        <v>41</v>
      </c>
      <c r="D30" s="12" t="s">
        <v>41</v>
      </c>
      <c r="E30" s="12" t="s">
        <v>41</v>
      </c>
      <c r="F30" s="12" t="s">
        <v>41</v>
      </c>
      <c r="G30" s="12" t="s">
        <v>41</v>
      </c>
      <c r="H30" s="12">
        <v>130000</v>
      </c>
      <c r="I30" s="12">
        <v>90616.57</v>
      </c>
      <c r="J30" s="7"/>
      <c r="K30" s="4"/>
    </row>
    <row r="31" spans="1:11" ht="28.95" customHeight="1" x14ac:dyDescent="0.3">
      <c r="A31" s="15" t="s">
        <v>75</v>
      </c>
      <c r="B31" s="16" t="s">
        <v>76</v>
      </c>
      <c r="C31" s="12" t="s">
        <v>41</v>
      </c>
      <c r="D31" s="12" t="s">
        <v>41</v>
      </c>
      <c r="E31" s="12" t="s">
        <v>41</v>
      </c>
      <c r="F31" s="12" t="s">
        <v>41</v>
      </c>
      <c r="G31" s="12" t="s">
        <v>41</v>
      </c>
      <c r="H31" s="12">
        <v>3421000</v>
      </c>
      <c r="I31" s="12">
        <v>1871132.06</v>
      </c>
      <c r="J31" s="7"/>
      <c r="K31" s="4"/>
    </row>
    <row r="32" spans="1:11" ht="25.95" customHeight="1" x14ac:dyDescent="0.3">
      <c r="A32" s="15" t="s">
        <v>77</v>
      </c>
      <c r="B32" s="16" t="s">
        <v>78</v>
      </c>
      <c r="C32" s="12" t="s">
        <v>41</v>
      </c>
      <c r="D32" s="12" t="s">
        <v>41</v>
      </c>
      <c r="E32" s="12" t="s">
        <v>41</v>
      </c>
      <c r="F32" s="12" t="s">
        <v>41</v>
      </c>
      <c r="G32" s="12" t="s">
        <v>41</v>
      </c>
      <c r="H32" s="12">
        <v>630700</v>
      </c>
      <c r="I32" s="12">
        <v>2821472.87</v>
      </c>
      <c r="J32" s="7"/>
      <c r="K32" s="4"/>
    </row>
    <row r="33" spans="1:11" x14ac:dyDescent="0.3">
      <c r="A33" s="15" t="s">
        <v>79</v>
      </c>
      <c r="B33" s="16" t="s">
        <v>80</v>
      </c>
      <c r="C33" s="12" t="s">
        <v>41</v>
      </c>
      <c r="D33" s="12" t="s">
        <v>41</v>
      </c>
      <c r="E33" s="12" t="s">
        <v>41</v>
      </c>
      <c r="F33" s="12" t="s">
        <v>41</v>
      </c>
      <c r="G33" s="12" t="s">
        <v>41</v>
      </c>
      <c r="H33" s="12">
        <v>952710.43</v>
      </c>
      <c r="I33" s="12">
        <v>393227.01</v>
      </c>
      <c r="J33" s="7"/>
      <c r="K33" s="4"/>
    </row>
    <row r="34" spans="1:11" ht="15" thickBot="1" x14ac:dyDescent="0.35">
      <c r="A34" s="15" t="s">
        <v>81</v>
      </c>
      <c r="B34" s="16" t="s">
        <v>82</v>
      </c>
      <c r="C34" s="12" t="s">
        <v>41</v>
      </c>
      <c r="D34" s="12" t="s">
        <v>41</v>
      </c>
      <c r="E34" s="12" t="s">
        <v>41</v>
      </c>
      <c r="F34" s="12" t="s">
        <v>41</v>
      </c>
      <c r="G34" s="12" t="s">
        <v>41</v>
      </c>
      <c r="H34" s="12">
        <v>591464115.63</v>
      </c>
      <c r="I34" s="12">
        <v>247436347.62</v>
      </c>
      <c r="J34" s="7"/>
      <c r="K34" s="4"/>
    </row>
    <row r="35" spans="1:11" ht="12.9" customHeight="1" x14ac:dyDescent="0.3">
      <c r="A35" s="8"/>
      <c r="B35" s="17"/>
      <c r="C35" s="18"/>
      <c r="D35" s="18"/>
      <c r="E35" s="18"/>
      <c r="F35" s="18"/>
      <c r="G35" s="18"/>
      <c r="H35" s="18"/>
      <c r="I35" s="18"/>
      <c r="J35" s="3"/>
      <c r="K35" s="4"/>
    </row>
    <row r="36" spans="1:11" hidden="1" x14ac:dyDescent="0.3">
      <c r="A36" s="8"/>
      <c r="B36" s="8"/>
      <c r="C36" s="19" t="s">
        <v>0</v>
      </c>
      <c r="D36" s="19" t="s">
        <v>0</v>
      </c>
      <c r="E36" s="19" t="s">
        <v>0</v>
      </c>
      <c r="F36" s="19" t="s">
        <v>0</v>
      </c>
      <c r="G36" s="19" t="s">
        <v>0</v>
      </c>
      <c r="H36" s="19"/>
      <c r="I36" s="19"/>
      <c r="J36" s="3" t="s">
        <v>1</v>
      </c>
      <c r="K36" s="4"/>
    </row>
  </sheetData>
  <mergeCells count="6">
    <mergeCell ref="A6:I6"/>
    <mergeCell ref="A7:I7"/>
    <mergeCell ref="C10:H11"/>
    <mergeCell ref="I10:I11"/>
    <mergeCell ref="A10:A11"/>
    <mergeCell ref="B10:B11"/>
  </mergeCells>
  <phoneticPr fontId="0" type="noConversion"/>
  <pageMargins left="0.59055118110236227" right="0.23622047244094491" top="0.59055118110236227" bottom="0.39370078740157483" header="0" footer="0"/>
  <pageSetup paperSize="9" scale="89" fitToHeight="0" orientation="portrait" r:id="rId1"/>
  <headerFooter>
    <evenFooter>&amp;R&amp;D СТР. &amp;P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8"/>
  <sheetViews>
    <sheetView workbookViewId="0">
      <selection activeCell="H4" sqref="H4"/>
    </sheetView>
  </sheetViews>
  <sheetFormatPr defaultColWidth="9.109375" defaultRowHeight="14.4" x14ac:dyDescent="0.3"/>
  <cols>
    <col min="1" max="1" width="43.109375" style="1" customWidth="1"/>
    <col min="2" max="2" width="19.44140625" style="1" customWidth="1"/>
    <col min="3" max="7" width="9.109375" style="1" hidden="1" customWidth="1"/>
    <col min="8" max="8" width="14.6640625" style="1" customWidth="1"/>
    <col min="9" max="9" width="13.44140625" style="1" customWidth="1"/>
    <col min="10" max="10" width="9.6640625" style="1" customWidth="1"/>
    <col min="11" max="16384" width="9.109375" style="1"/>
  </cols>
  <sheetData>
    <row r="1" spans="1:11" ht="14.4" customHeight="1" x14ac:dyDescent="0.3">
      <c r="A1" s="20"/>
      <c r="B1" s="21"/>
      <c r="C1" s="22"/>
      <c r="D1" s="22"/>
      <c r="E1" s="22"/>
      <c r="F1" s="22"/>
      <c r="G1" s="22"/>
      <c r="H1" s="26" t="s">
        <v>90</v>
      </c>
      <c r="I1" s="3"/>
      <c r="J1" s="3"/>
      <c r="K1" s="4"/>
    </row>
    <row r="2" spans="1:11" ht="13.95" customHeight="1" x14ac:dyDescent="0.3">
      <c r="A2" s="20"/>
      <c r="B2" s="21"/>
      <c r="C2" s="22"/>
      <c r="D2" s="22"/>
      <c r="E2" s="22"/>
      <c r="F2" s="22"/>
      <c r="G2" s="22"/>
      <c r="H2" s="27" t="s">
        <v>84</v>
      </c>
      <c r="I2" s="3"/>
      <c r="J2" s="3"/>
      <c r="K2" s="4"/>
    </row>
    <row r="3" spans="1:11" ht="14.4" customHeight="1" x14ac:dyDescent="0.3">
      <c r="A3" s="20"/>
      <c r="B3" s="21"/>
      <c r="C3" s="22"/>
      <c r="D3" s="22"/>
      <c r="E3" s="22"/>
      <c r="F3" s="22"/>
      <c r="G3" s="22"/>
      <c r="H3" s="26" t="s">
        <v>85</v>
      </c>
      <c r="I3" s="3"/>
      <c r="J3" s="3"/>
      <c r="K3" s="4"/>
    </row>
    <row r="4" spans="1:11" ht="14.4" customHeight="1" x14ac:dyDescent="0.3">
      <c r="A4" s="20"/>
      <c r="B4" s="21"/>
      <c r="C4" s="22"/>
      <c r="D4" s="22"/>
      <c r="E4" s="22"/>
      <c r="F4" s="22"/>
      <c r="G4" s="22"/>
      <c r="H4" s="27" t="s">
        <v>93</v>
      </c>
      <c r="I4" s="3"/>
      <c r="J4" s="3"/>
      <c r="K4" s="4"/>
    </row>
    <row r="5" spans="1:11" ht="10.5" customHeight="1" x14ac:dyDescent="0.3">
      <c r="A5" s="20"/>
      <c r="B5" s="21"/>
      <c r="C5" s="22"/>
      <c r="D5" s="22"/>
      <c r="E5" s="22"/>
      <c r="F5" s="22"/>
      <c r="G5" s="22"/>
      <c r="H5" s="22"/>
      <c r="I5" s="3"/>
      <c r="J5" s="3"/>
      <c r="K5" s="4"/>
    </row>
    <row r="6" spans="1:11" ht="16.95" customHeight="1" x14ac:dyDescent="0.3">
      <c r="A6" s="73" t="s">
        <v>89</v>
      </c>
      <c r="B6" s="73"/>
      <c r="C6" s="73"/>
      <c r="D6" s="73"/>
      <c r="E6" s="74"/>
      <c r="F6" s="74"/>
      <c r="G6" s="74"/>
      <c r="H6" s="74"/>
      <c r="I6" s="74"/>
      <c r="J6" s="3"/>
      <c r="K6" s="4"/>
    </row>
    <row r="7" spans="1:11" ht="27.75" customHeight="1" x14ac:dyDescent="0.3">
      <c r="A7" s="73" t="s">
        <v>91</v>
      </c>
      <c r="B7" s="75"/>
      <c r="C7" s="76"/>
      <c r="D7" s="76"/>
      <c r="E7" s="74"/>
      <c r="F7" s="74"/>
      <c r="G7" s="74"/>
      <c r="H7" s="74"/>
      <c r="I7" s="74"/>
      <c r="J7" s="3"/>
      <c r="K7" s="4"/>
    </row>
    <row r="8" spans="1:11" ht="14.1" customHeight="1" x14ac:dyDescent="0.3">
      <c r="A8" s="28"/>
      <c r="B8" s="28"/>
      <c r="C8" s="28"/>
      <c r="D8" s="28"/>
      <c r="E8" s="29"/>
      <c r="F8" s="29"/>
      <c r="G8" s="29"/>
      <c r="H8" s="29"/>
      <c r="I8" s="29"/>
      <c r="J8" s="3"/>
      <c r="K8" s="4"/>
    </row>
    <row r="9" spans="1:11" ht="14.1" customHeight="1" thickBot="1" x14ac:dyDescent="0.35">
      <c r="A9" s="35"/>
      <c r="B9" s="36"/>
      <c r="C9" s="37"/>
      <c r="D9" s="37"/>
      <c r="E9" s="37"/>
      <c r="F9" s="37"/>
      <c r="G9" s="37"/>
      <c r="H9" s="37"/>
      <c r="I9" s="38" t="s">
        <v>86</v>
      </c>
      <c r="J9" s="3"/>
      <c r="K9" s="4"/>
    </row>
    <row r="10" spans="1:11" ht="11.4" customHeight="1" x14ac:dyDescent="0.3">
      <c r="A10" s="79" t="s">
        <v>28</v>
      </c>
      <c r="B10" s="81" t="s">
        <v>2</v>
      </c>
      <c r="C10" s="83" t="s">
        <v>83</v>
      </c>
      <c r="D10" s="84"/>
      <c r="E10" s="84"/>
      <c r="F10" s="84"/>
      <c r="G10" s="84"/>
      <c r="H10" s="85"/>
      <c r="I10" s="77" t="s">
        <v>29</v>
      </c>
      <c r="J10" s="23"/>
      <c r="K10" s="4"/>
    </row>
    <row r="11" spans="1:11" ht="41.4" customHeight="1" x14ac:dyDescent="0.3">
      <c r="A11" s="80"/>
      <c r="B11" s="82"/>
      <c r="C11" s="86"/>
      <c r="D11" s="87"/>
      <c r="E11" s="87"/>
      <c r="F11" s="87"/>
      <c r="G11" s="87"/>
      <c r="H11" s="88"/>
      <c r="I11" s="78"/>
      <c r="J11" s="23"/>
      <c r="K11" s="4"/>
    </row>
    <row r="12" spans="1:11" ht="11.4" customHeight="1" thickBot="1" x14ac:dyDescent="0.35">
      <c r="A12" s="41" t="s">
        <v>30</v>
      </c>
      <c r="B12" s="42" t="s">
        <v>31</v>
      </c>
      <c r="C12" s="43" t="s">
        <v>34</v>
      </c>
      <c r="D12" s="43" t="s">
        <v>35</v>
      </c>
      <c r="E12" s="43" t="s">
        <v>36</v>
      </c>
      <c r="F12" s="43" t="s">
        <v>37</v>
      </c>
      <c r="G12" s="43" t="s">
        <v>38</v>
      </c>
      <c r="H12" s="44" t="s">
        <v>32</v>
      </c>
      <c r="I12" s="58" t="s">
        <v>33</v>
      </c>
      <c r="J12" s="23"/>
      <c r="K12" s="4"/>
    </row>
    <row r="13" spans="1:11" ht="38.25" customHeight="1" x14ac:dyDescent="0.3">
      <c r="A13" s="45" t="s">
        <v>3</v>
      </c>
      <c r="B13" s="46" t="s">
        <v>40</v>
      </c>
      <c r="C13" s="47" t="s">
        <v>41</v>
      </c>
      <c r="D13" s="47" t="s">
        <v>41</v>
      </c>
      <c r="E13" s="47" t="s">
        <v>41</v>
      </c>
      <c r="F13" s="47" t="s">
        <v>41</v>
      </c>
      <c r="G13" s="47" t="s">
        <v>41</v>
      </c>
      <c r="H13" s="47">
        <v>33511818.300000001</v>
      </c>
      <c r="I13" s="59">
        <v>-25632480</v>
      </c>
      <c r="J13" s="34"/>
      <c r="K13" s="4"/>
    </row>
    <row r="14" spans="1:11" ht="19.5" customHeight="1" x14ac:dyDescent="0.3">
      <c r="A14" s="48" t="s">
        <v>4</v>
      </c>
      <c r="B14" s="49"/>
      <c r="C14" s="49"/>
      <c r="D14" s="49"/>
      <c r="E14" s="49"/>
      <c r="F14" s="49"/>
      <c r="G14" s="49"/>
      <c r="H14" s="49"/>
      <c r="I14" s="60"/>
      <c r="J14" s="34"/>
      <c r="K14" s="4"/>
    </row>
    <row r="15" spans="1:11" ht="24.75" customHeight="1" x14ac:dyDescent="0.3">
      <c r="A15" s="50" t="s">
        <v>5</v>
      </c>
      <c r="B15" s="51" t="s">
        <v>40</v>
      </c>
      <c r="C15" s="52" t="s">
        <v>41</v>
      </c>
      <c r="D15" s="52" t="s">
        <v>41</v>
      </c>
      <c r="E15" s="52" t="s">
        <v>41</v>
      </c>
      <c r="F15" s="52" t="s">
        <v>41</v>
      </c>
      <c r="G15" s="52" t="s">
        <v>41</v>
      </c>
      <c r="H15" s="47">
        <v>33511818.300000001</v>
      </c>
      <c r="I15" s="59">
        <v>-25632480</v>
      </c>
      <c r="J15" s="34"/>
      <c r="K15" s="4"/>
    </row>
    <row r="16" spans="1:11" ht="21.6" x14ac:dyDescent="0.3">
      <c r="A16" s="53" t="s">
        <v>6</v>
      </c>
      <c r="B16" s="54" t="s">
        <v>7</v>
      </c>
      <c r="C16" s="52" t="s">
        <v>41</v>
      </c>
      <c r="D16" s="52" t="s">
        <v>41</v>
      </c>
      <c r="E16" s="52" t="s">
        <v>41</v>
      </c>
      <c r="F16" s="52" t="s">
        <v>41</v>
      </c>
      <c r="G16" s="52" t="s">
        <v>41</v>
      </c>
      <c r="H16" s="47">
        <v>33511818.300000001</v>
      </c>
      <c r="I16" s="59">
        <v>-25632480</v>
      </c>
      <c r="J16" s="34"/>
      <c r="K16" s="4"/>
    </row>
    <row r="17" spans="1:11" ht="24.75" customHeight="1" x14ac:dyDescent="0.3">
      <c r="A17" s="50" t="s">
        <v>8</v>
      </c>
      <c r="B17" s="51" t="s">
        <v>40</v>
      </c>
      <c r="C17" s="52" t="s">
        <v>41</v>
      </c>
      <c r="D17" s="52" t="s">
        <v>41</v>
      </c>
      <c r="E17" s="52" t="s">
        <v>41</v>
      </c>
      <c r="F17" s="52" t="s">
        <v>41</v>
      </c>
      <c r="G17" s="52" t="s">
        <v>41</v>
      </c>
      <c r="H17" s="52">
        <v>-747509997.05999994</v>
      </c>
      <c r="I17" s="61">
        <v>-342707829.54000002</v>
      </c>
      <c r="J17" s="34"/>
      <c r="K17" s="4"/>
    </row>
    <row r="18" spans="1:11" x14ac:dyDescent="0.3">
      <c r="A18" s="53" t="s">
        <v>9</v>
      </c>
      <c r="B18" s="54" t="s">
        <v>10</v>
      </c>
      <c r="C18" s="52" t="s">
        <v>41</v>
      </c>
      <c r="D18" s="52" t="s">
        <v>41</v>
      </c>
      <c r="E18" s="52" t="s">
        <v>41</v>
      </c>
      <c r="F18" s="52" t="s">
        <v>41</v>
      </c>
      <c r="G18" s="52" t="s">
        <v>41</v>
      </c>
      <c r="H18" s="52">
        <v>-747509997.05999994</v>
      </c>
      <c r="I18" s="61">
        <v>-342707829.54000002</v>
      </c>
      <c r="J18" s="34"/>
      <c r="K18" s="4"/>
    </row>
    <row r="19" spans="1:11" x14ac:dyDescent="0.3">
      <c r="A19" s="53" t="s">
        <v>11</v>
      </c>
      <c r="B19" s="54" t="s">
        <v>12</v>
      </c>
      <c r="C19" s="52" t="s">
        <v>41</v>
      </c>
      <c r="D19" s="52" t="s">
        <v>41</v>
      </c>
      <c r="E19" s="52" t="s">
        <v>41</v>
      </c>
      <c r="F19" s="52" t="s">
        <v>41</v>
      </c>
      <c r="G19" s="52" t="s">
        <v>41</v>
      </c>
      <c r="H19" s="52">
        <v>-747509997.05999994</v>
      </c>
      <c r="I19" s="61">
        <v>-342707829.54000002</v>
      </c>
      <c r="J19" s="34"/>
      <c r="K19" s="4"/>
    </row>
    <row r="20" spans="1:11" ht="21.6" x14ac:dyDescent="0.3">
      <c r="A20" s="53" t="s">
        <v>13</v>
      </c>
      <c r="B20" s="54" t="s">
        <v>14</v>
      </c>
      <c r="C20" s="52" t="s">
        <v>41</v>
      </c>
      <c r="D20" s="52" t="s">
        <v>41</v>
      </c>
      <c r="E20" s="52" t="s">
        <v>41</v>
      </c>
      <c r="F20" s="52" t="s">
        <v>41</v>
      </c>
      <c r="G20" s="52" t="s">
        <v>41</v>
      </c>
      <c r="H20" s="52">
        <v>-747509997.05999994</v>
      </c>
      <c r="I20" s="61">
        <v>-342707829.54000002</v>
      </c>
      <c r="J20" s="34"/>
      <c r="K20" s="4"/>
    </row>
    <row r="21" spans="1:11" ht="21.6" x14ac:dyDescent="0.3">
      <c r="A21" s="53" t="s">
        <v>15</v>
      </c>
      <c r="B21" s="54" t="s">
        <v>16</v>
      </c>
      <c r="C21" s="52" t="s">
        <v>41</v>
      </c>
      <c r="D21" s="52" t="s">
        <v>41</v>
      </c>
      <c r="E21" s="52" t="s">
        <v>41</v>
      </c>
      <c r="F21" s="52" t="s">
        <v>41</v>
      </c>
      <c r="G21" s="52" t="s">
        <v>41</v>
      </c>
      <c r="H21" s="52">
        <v>-747509997.05999994</v>
      </c>
      <c r="I21" s="61">
        <v>-342707829.54000002</v>
      </c>
      <c r="J21" s="34"/>
      <c r="K21" s="4"/>
    </row>
    <row r="22" spans="1:11" ht="24.75" customHeight="1" x14ac:dyDescent="0.3">
      <c r="A22" s="50" t="s">
        <v>17</v>
      </c>
      <c r="B22" s="51" t="s">
        <v>40</v>
      </c>
      <c r="C22" s="52" t="s">
        <v>41</v>
      </c>
      <c r="D22" s="52" t="s">
        <v>41</v>
      </c>
      <c r="E22" s="52" t="s">
        <v>41</v>
      </c>
      <c r="F22" s="52" t="s">
        <v>41</v>
      </c>
      <c r="G22" s="52" t="s">
        <v>41</v>
      </c>
      <c r="H22" s="52">
        <v>781021815.36000001</v>
      </c>
      <c r="I22" s="61">
        <v>317075349.54000002</v>
      </c>
      <c r="J22" s="34"/>
      <c r="K22" s="4"/>
    </row>
    <row r="23" spans="1:11" x14ac:dyDescent="0.3">
      <c r="A23" s="53" t="s">
        <v>18</v>
      </c>
      <c r="B23" s="54" t="s">
        <v>19</v>
      </c>
      <c r="C23" s="52" t="s">
        <v>41</v>
      </c>
      <c r="D23" s="52" t="s">
        <v>41</v>
      </c>
      <c r="E23" s="52" t="s">
        <v>41</v>
      </c>
      <c r="F23" s="52" t="s">
        <v>41</v>
      </c>
      <c r="G23" s="52" t="s">
        <v>41</v>
      </c>
      <c r="H23" s="52">
        <v>781021815.36000001</v>
      </c>
      <c r="I23" s="61">
        <v>317075349.54000002</v>
      </c>
      <c r="J23" s="34"/>
      <c r="K23" s="4"/>
    </row>
    <row r="24" spans="1:11" x14ac:dyDescent="0.3">
      <c r="A24" s="53" t="s">
        <v>20</v>
      </c>
      <c r="B24" s="54" t="s">
        <v>21</v>
      </c>
      <c r="C24" s="52" t="s">
        <v>41</v>
      </c>
      <c r="D24" s="52" t="s">
        <v>41</v>
      </c>
      <c r="E24" s="52" t="s">
        <v>41</v>
      </c>
      <c r="F24" s="52" t="s">
        <v>41</v>
      </c>
      <c r="G24" s="52" t="s">
        <v>41</v>
      </c>
      <c r="H24" s="52">
        <v>781021815.36000001</v>
      </c>
      <c r="I24" s="61">
        <v>317075349.54000002</v>
      </c>
      <c r="J24" s="34"/>
      <c r="K24" s="4"/>
    </row>
    <row r="25" spans="1:11" ht="21.6" x14ac:dyDescent="0.3">
      <c r="A25" s="53" t="s">
        <v>22</v>
      </c>
      <c r="B25" s="54" t="s">
        <v>23</v>
      </c>
      <c r="C25" s="52" t="s">
        <v>41</v>
      </c>
      <c r="D25" s="52" t="s">
        <v>41</v>
      </c>
      <c r="E25" s="52" t="s">
        <v>41</v>
      </c>
      <c r="F25" s="52" t="s">
        <v>41</v>
      </c>
      <c r="G25" s="52" t="s">
        <v>41</v>
      </c>
      <c r="H25" s="52">
        <v>781021815.36000001</v>
      </c>
      <c r="I25" s="61">
        <v>317075349.54000002</v>
      </c>
      <c r="J25" s="34"/>
      <c r="K25" s="4"/>
    </row>
    <row r="26" spans="1:11" ht="22.2" thickBot="1" x14ac:dyDescent="0.35">
      <c r="A26" s="55" t="s">
        <v>24</v>
      </c>
      <c r="B26" s="56" t="s">
        <v>25</v>
      </c>
      <c r="C26" s="57" t="s">
        <v>41</v>
      </c>
      <c r="D26" s="57" t="s">
        <v>41</v>
      </c>
      <c r="E26" s="57" t="s">
        <v>41</v>
      </c>
      <c r="F26" s="57" t="s">
        <v>41</v>
      </c>
      <c r="G26" s="57" t="s">
        <v>41</v>
      </c>
      <c r="H26" s="52">
        <v>781021815.36000001</v>
      </c>
      <c r="I26" s="61">
        <v>317075349.54000002</v>
      </c>
      <c r="J26" s="34"/>
      <c r="K26" s="4"/>
    </row>
    <row r="27" spans="1:11" ht="12.9" customHeight="1" x14ac:dyDescent="0.3">
      <c r="A27" s="39"/>
      <c r="B27" s="40"/>
      <c r="C27" s="40"/>
      <c r="D27" s="40"/>
      <c r="E27" s="40"/>
      <c r="F27" s="40"/>
      <c r="G27" s="40"/>
      <c r="H27" s="40"/>
      <c r="I27" s="40"/>
      <c r="J27" s="3"/>
      <c r="K27" s="4"/>
    </row>
    <row r="28" spans="1:11" hidden="1" x14ac:dyDescent="0.3">
      <c r="A28" s="8"/>
      <c r="B28" s="8"/>
      <c r="C28" s="19" t="s">
        <v>0</v>
      </c>
      <c r="D28" s="19" t="s">
        <v>0</v>
      </c>
      <c r="E28" s="19" t="s">
        <v>0</v>
      </c>
      <c r="F28" s="19" t="s">
        <v>0</v>
      </c>
      <c r="G28" s="19" t="s">
        <v>0</v>
      </c>
      <c r="H28" s="19"/>
      <c r="I28" s="19"/>
      <c r="J28" s="3" t="s">
        <v>1</v>
      </c>
      <c r="K28" s="4"/>
    </row>
  </sheetData>
  <mergeCells count="6">
    <mergeCell ref="A6:I6"/>
    <mergeCell ref="A7:I7"/>
    <mergeCell ref="I10:I11"/>
    <mergeCell ref="A10:A11"/>
    <mergeCell ref="B10:B11"/>
    <mergeCell ref="C10:H11"/>
  </mergeCells>
  <phoneticPr fontId="0" type="noConversion"/>
  <pageMargins left="0.78740157480314965" right="0.19685039370078741" top="0.59055118110236227" bottom="0.39370078740157483" header="0" footer="0"/>
  <pageSetup paperSize="9" fitToWidth="2" fitToHeight="0" orientation="portrait" r:id="rId1"/>
  <headerFooter>
    <evenFooter>&amp;R&amp;D СТР. 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6B1891DF-8A6E-43F0-BF6C-DBCF5CC8508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Доходы</vt:lpstr>
      <vt:lpstr>Источники</vt:lpstr>
      <vt:lpstr>Доходы!Заголовки_для_печати</vt:lpstr>
      <vt:lpstr>Источники!Заголовки_для_печати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DUMINICHI81\user</dc:creator>
  <cp:lastModifiedBy>User37</cp:lastModifiedBy>
  <cp:lastPrinted>2023-07-07T10:36:38Z</cp:lastPrinted>
  <dcterms:created xsi:type="dcterms:W3CDTF">2019-07-08T08:52:25Z</dcterms:created>
  <dcterms:modified xsi:type="dcterms:W3CDTF">2024-07-17T05:22:51Z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0503317G_20160101_2.xlsx</vt:lpwstr>
  </property>
  <property fmtid="{D5CDD505-2E9C-101B-9397-08002B2CF9AE}" pid="3" name="Название отчета">
    <vt:lpwstr>0503317G_20160101_2.xlsx</vt:lpwstr>
  </property>
  <property fmtid="{D5CDD505-2E9C-101B-9397-08002B2CF9AE}" pid="4" name="Версия клиента">
    <vt:lpwstr>18.2.6.28607</vt:lpwstr>
  </property>
  <property fmtid="{D5CDD505-2E9C-101B-9397-08002B2CF9AE}" pid="5" name="Версия базы">
    <vt:lpwstr>18.2.0.129690660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192.168.71.8</vt:lpwstr>
  </property>
  <property fmtid="{D5CDD505-2E9C-101B-9397-08002B2CF9AE}" pid="8" name="База">
    <vt:lpwstr>svod_smart</vt:lpwstr>
  </property>
  <property fmtid="{D5CDD505-2E9C-101B-9397-08002B2CF9AE}" pid="9" name="Пользователь">
    <vt:lpwstr>mo_37005_1</vt:lpwstr>
  </property>
  <property fmtid="{D5CDD505-2E9C-101B-9397-08002B2CF9AE}" pid="10" name="Шаблон">
    <vt:lpwstr>0503317G_20160101</vt:lpwstr>
  </property>
  <property fmtid="{D5CDD505-2E9C-101B-9397-08002B2CF9AE}" pid="11" name="Локальная база">
    <vt:lpwstr>не используется</vt:lpwstr>
  </property>
</Properties>
</file>